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30" windowWidth="1980" windowHeight="1170" activeTab="1"/>
  </bookViews>
  <sheets>
    <sheet name="Prognose eksempel" sheetId="6" r:id="rId1"/>
    <sheet name="Prognose mal" sheetId="5" r:id="rId2"/>
    <sheet name="Macro1" sheetId="2" state="veryHidden" r:id="rId3"/>
  </sheets>
  <definedNames>
    <definedName name="Macro1">Macro1!$A$1</definedName>
    <definedName name="Macro10">Macro1!$A$8</definedName>
    <definedName name="Macro11">Macro1!$A$15</definedName>
    <definedName name="Macro2">Macro1!$A$47</definedName>
    <definedName name="Macro3">Macro1!$A$54</definedName>
    <definedName name="Macro4">Macro1!$A$61</definedName>
    <definedName name="Macro5">Macro1!$A$68</definedName>
    <definedName name="Macro6">Macro1!$A$75</definedName>
    <definedName name="Macro7">Macro1!$A$82</definedName>
    <definedName name="Macro8">Macro1!$A$89</definedName>
    <definedName name="Macro9">Macro1!$A$96</definedName>
    <definedName name="_xlnm.Print_Area" localSheetId="1">'Prognose mal'!$A$1:$U$79</definedName>
    <definedName name="Recover">Macro1!$A$103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D77" i="5" l="1"/>
  <c r="E77" i="5"/>
  <c r="F77" i="5"/>
  <c r="G77" i="5"/>
  <c r="H77" i="5"/>
  <c r="I77" i="5"/>
  <c r="J77" i="5"/>
  <c r="K77" i="5"/>
  <c r="L77" i="5"/>
  <c r="M77" i="5"/>
  <c r="N77" i="5"/>
  <c r="O77" i="5"/>
  <c r="P77" i="5"/>
  <c r="Q54" i="5" l="1"/>
  <c r="T54" i="5" s="1"/>
  <c r="Q56" i="5"/>
  <c r="T56" i="5" s="1"/>
  <c r="Q57" i="5"/>
  <c r="T57" i="5" s="1"/>
  <c r="Q58" i="5"/>
  <c r="T58" i="5" s="1"/>
  <c r="Q59" i="5"/>
  <c r="T59" i="5" s="1"/>
  <c r="Q60" i="5"/>
  <c r="T60" i="5" s="1"/>
  <c r="Q61" i="5"/>
  <c r="T61" i="5" s="1"/>
  <c r="Q62" i="5"/>
  <c r="T62" i="5" s="1"/>
  <c r="Q63" i="5"/>
  <c r="T63" i="5" s="1"/>
  <c r="Q64" i="5"/>
  <c r="T64" i="5" s="1"/>
  <c r="Q65" i="5"/>
  <c r="T65" i="5" s="1"/>
  <c r="Q66" i="5"/>
  <c r="T66" i="5" s="1"/>
  <c r="Q67" i="5"/>
  <c r="T67" i="5" s="1"/>
  <c r="Q68" i="5"/>
  <c r="T68" i="5" s="1"/>
  <c r="Q69" i="5"/>
  <c r="T69" i="5" s="1"/>
  <c r="Q70" i="5"/>
  <c r="T70" i="5" s="1"/>
  <c r="Q24" i="5"/>
  <c r="T24" i="5" s="1"/>
  <c r="Q25" i="5"/>
  <c r="T25" i="5" s="1"/>
  <c r="Q26" i="5"/>
  <c r="T26" i="5" s="1"/>
  <c r="Q27" i="5"/>
  <c r="T27" i="5" s="1"/>
  <c r="Q28" i="5"/>
  <c r="T28" i="5" s="1"/>
  <c r="Q29" i="5"/>
  <c r="T29" i="5" s="1"/>
  <c r="Q30" i="5"/>
  <c r="T30" i="5" s="1"/>
  <c r="Q31" i="5"/>
  <c r="T31" i="5" s="1"/>
  <c r="Q32" i="5"/>
  <c r="T32" i="5" s="1"/>
  <c r="Q33" i="5"/>
  <c r="T33" i="5" s="1"/>
  <c r="Q34" i="5"/>
  <c r="T34" i="5" s="1"/>
  <c r="Q35" i="5"/>
  <c r="T35" i="5" s="1"/>
  <c r="Q36" i="5"/>
  <c r="T36" i="5" s="1"/>
  <c r="Q37" i="5"/>
  <c r="T37" i="5" s="1"/>
  <c r="Q38" i="5"/>
  <c r="T38" i="5" s="1"/>
  <c r="Q39" i="5"/>
  <c r="T39" i="5" s="1"/>
  <c r="Q40" i="5"/>
  <c r="T40" i="5" s="1"/>
  <c r="Q41" i="5"/>
  <c r="T41" i="5" s="1"/>
  <c r="Q42" i="5"/>
  <c r="T42" i="5" s="1"/>
  <c r="Q43" i="5"/>
  <c r="T43" i="5" s="1"/>
  <c r="Q44" i="5"/>
  <c r="T44" i="5" s="1"/>
  <c r="Q14" i="5"/>
  <c r="T14" i="5" s="1"/>
  <c r="D15" i="5"/>
  <c r="N15" i="5"/>
  <c r="O15" i="5"/>
  <c r="P15" i="5"/>
  <c r="R15" i="5"/>
  <c r="S15" i="5"/>
  <c r="Q16" i="5"/>
  <c r="T16" i="5" s="1"/>
  <c r="Q17" i="5"/>
  <c r="T17" i="5" s="1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R18" i="5"/>
  <c r="S18" i="5"/>
  <c r="Q19" i="5"/>
  <c r="T19" i="5" s="1"/>
  <c r="Q20" i="5"/>
  <c r="T20" i="5" s="1"/>
  <c r="Q21" i="5"/>
  <c r="T21" i="5" s="1"/>
  <c r="Q23" i="5"/>
  <c r="T23" i="5" s="1"/>
  <c r="D46" i="5"/>
  <c r="N46" i="5"/>
  <c r="O46" i="5"/>
  <c r="P46" i="5"/>
  <c r="R46" i="5"/>
  <c r="S46" i="5"/>
  <c r="Q47" i="5"/>
  <c r="T47" i="5" s="1"/>
  <c r="Q48" i="5"/>
  <c r="T48" i="5" s="1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R49" i="5"/>
  <c r="S49" i="5"/>
  <c r="Q50" i="5"/>
  <c r="T50" i="5" s="1"/>
  <c r="Q51" i="5"/>
  <c r="T51" i="5" s="1"/>
  <c r="Q52" i="5"/>
  <c r="T52" i="5" s="1"/>
  <c r="Q53" i="5"/>
  <c r="T53" i="5" s="1"/>
  <c r="Q71" i="5"/>
  <c r="T71" i="5" s="1"/>
  <c r="Q72" i="5"/>
  <c r="T72" i="5" s="1"/>
  <c r="R73" i="5"/>
  <c r="S73" i="5"/>
  <c r="S74" i="5" s="1"/>
  <c r="S76" i="5" s="1"/>
  <c r="S77" i="5" s="1"/>
  <c r="S78" i="5" s="1"/>
  <c r="S79" i="5" s="1"/>
  <c r="Q75" i="5"/>
  <c r="T75" i="5" s="1"/>
  <c r="Q76" i="5"/>
  <c r="D78" i="5"/>
  <c r="G78" i="5"/>
  <c r="H78" i="5"/>
  <c r="I78" i="5"/>
  <c r="J78" i="5"/>
  <c r="K78" i="5"/>
  <c r="N78" i="5"/>
  <c r="O78" i="5"/>
  <c r="P78" i="5"/>
  <c r="E78" i="5"/>
  <c r="L78" i="5"/>
  <c r="M78" i="5"/>
  <c r="Q47" i="6"/>
  <c r="T47" i="6"/>
  <c r="Q48" i="6"/>
  <c r="H46" i="6"/>
  <c r="H49" i="6"/>
  <c r="H50" i="6"/>
  <c r="I46" i="6"/>
  <c r="I49" i="6"/>
  <c r="I50" i="6"/>
  <c r="J46" i="6"/>
  <c r="J49" i="6"/>
  <c r="J50" i="6"/>
  <c r="K46" i="6"/>
  <c r="K49" i="6"/>
  <c r="K50" i="6"/>
  <c r="L46" i="6"/>
  <c r="L49" i="6"/>
  <c r="L50" i="6"/>
  <c r="M46" i="6"/>
  <c r="M49" i="6"/>
  <c r="M50" i="6"/>
  <c r="N46" i="6"/>
  <c r="N49" i="6"/>
  <c r="N50" i="6"/>
  <c r="O46" i="6"/>
  <c r="O49" i="6"/>
  <c r="O50" i="6"/>
  <c r="P46" i="6"/>
  <c r="P49" i="6"/>
  <c r="P50" i="6"/>
  <c r="E46" i="6"/>
  <c r="E49" i="6"/>
  <c r="E50" i="6"/>
  <c r="F46" i="6"/>
  <c r="F49" i="6"/>
  <c r="F50" i="6"/>
  <c r="G46" i="6"/>
  <c r="G49" i="6"/>
  <c r="G50" i="6"/>
  <c r="D15" i="6"/>
  <c r="D24" i="6"/>
  <c r="D36" i="6"/>
  <c r="D39" i="6"/>
  <c r="D45" i="6"/>
  <c r="D49" i="6"/>
  <c r="D50" i="6"/>
  <c r="R45" i="6"/>
  <c r="R46" i="6"/>
  <c r="R48" i="6"/>
  <c r="R49" i="6"/>
  <c r="R50" i="6"/>
  <c r="R51" i="6"/>
  <c r="R39" i="6"/>
  <c r="R36" i="6"/>
  <c r="R18" i="6"/>
  <c r="R15" i="6"/>
  <c r="S45" i="6"/>
  <c r="S46" i="6"/>
  <c r="S48" i="6"/>
  <c r="S49" i="6"/>
  <c r="S50" i="6"/>
  <c r="S51" i="6"/>
  <c r="S39" i="6"/>
  <c r="S36" i="6"/>
  <c r="S18" i="6"/>
  <c r="S15" i="6"/>
  <c r="Q46" i="6"/>
  <c r="Q45" i="6"/>
  <c r="T45" i="6"/>
  <c r="Q44" i="6"/>
  <c r="T44" i="6"/>
  <c r="Q43" i="6"/>
  <c r="T43" i="6"/>
  <c r="Q42" i="6"/>
  <c r="T42" i="6"/>
  <c r="Q41" i="6"/>
  <c r="T41" i="6"/>
  <c r="Q40" i="6"/>
  <c r="T40" i="6"/>
  <c r="Q39" i="6"/>
  <c r="T39" i="6"/>
  <c r="Q38" i="6"/>
  <c r="T38" i="6"/>
  <c r="Q37" i="6"/>
  <c r="T37" i="6"/>
  <c r="Q36" i="6"/>
  <c r="T36" i="6"/>
  <c r="Q35" i="6"/>
  <c r="T35" i="6"/>
  <c r="Q34" i="6"/>
  <c r="T34" i="6"/>
  <c r="Q33" i="6"/>
  <c r="T33" i="6"/>
  <c r="Q32" i="6"/>
  <c r="T32" i="6"/>
  <c r="Q31" i="6"/>
  <c r="T31" i="6"/>
  <c r="Q30" i="6"/>
  <c r="T30" i="6"/>
  <c r="Q29" i="6"/>
  <c r="T29" i="6"/>
  <c r="Q28" i="6"/>
  <c r="T28" i="6"/>
  <c r="Q27" i="6"/>
  <c r="T27" i="6"/>
  <c r="Q26" i="6"/>
  <c r="T26" i="6"/>
  <c r="Q25" i="6"/>
  <c r="T25" i="6"/>
  <c r="Q24" i="6"/>
  <c r="T24" i="6"/>
  <c r="Q23" i="6"/>
  <c r="T23" i="6"/>
  <c r="Q22" i="6"/>
  <c r="T22" i="6"/>
  <c r="Q21" i="6"/>
  <c r="T21" i="6"/>
  <c r="Q20" i="6"/>
  <c r="T20" i="6"/>
  <c r="Q19" i="6"/>
  <c r="T19" i="6"/>
  <c r="Q18" i="6"/>
  <c r="T18" i="6"/>
  <c r="Q17" i="6"/>
  <c r="T17" i="6"/>
  <c r="Q16" i="6"/>
  <c r="T16" i="6"/>
  <c r="Q15" i="6"/>
  <c r="T15" i="6"/>
  <c r="Q14" i="6"/>
  <c r="T14" i="6"/>
  <c r="Q13" i="6"/>
  <c r="T13" i="6"/>
  <c r="T46" i="6"/>
  <c r="D46" i="6"/>
  <c r="D51" i="6"/>
  <c r="F51" i="6"/>
  <c r="P51" i="6"/>
  <c r="N51" i="6"/>
  <c r="L51" i="6"/>
  <c r="J51" i="6"/>
  <c r="H51" i="6"/>
  <c r="T48" i="6"/>
  <c r="G51" i="6"/>
  <c r="E51" i="6"/>
  <c r="Q51" i="6"/>
  <c r="O51" i="6"/>
  <c r="M51" i="6"/>
  <c r="K51" i="6"/>
  <c r="I51" i="6"/>
  <c r="Q49" i="6"/>
  <c r="Q50" i="6"/>
  <c r="T50" i="6"/>
  <c r="T51" i="6"/>
  <c r="T49" i="6"/>
  <c r="R74" i="5" l="1"/>
  <c r="R76" i="5" s="1"/>
  <c r="T76" i="5" s="1"/>
  <c r="Q18" i="5"/>
  <c r="T18" i="5" s="1"/>
  <c r="Q77" i="5"/>
  <c r="D74" i="5"/>
  <c r="D79" i="5" s="1"/>
  <c r="O74" i="5"/>
  <c r="O79" i="5" s="1"/>
  <c r="N74" i="5"/>
  <c r="N79" i="5" s="1"/>
  <c r="Q49" i="5"/>
  <c r="T49" i="5" s="1"/>
  <c r="P74" i="5"/>
  <c r="P79" i="5" s="1"/>
  <c r="R77" i="5"/>
  <c r="R78" i="5" s="1"/>
  <c r="R79" i="5" s="1"/>
  <c r="F78" i="5"/>
  <c r="T77" i="5" l="1"/>
  <c r="Q78" i="5"/>
  <c r="T78" i="5" s="1"/>
  <c r="E15" i="5" l="1"/>
  <c r="J15" i="5"/>
  <c r="H15" i="5"/>
  <c r="L15" i="5"/>
  <c r="K15" i="5"/>
  <c r="F15" i="5"/>
  <c r="F46" i="5" s="1"/>
  <c r="Q13" i="5"/>
  <c r="T13" i="5" s="1"/>
  <c r="I15" i="5"/>
  <c r="M15" i="5"/>
  <c r="M46" i="5" s="1"/>
  <c r="G15" i="5"/>
  <c r="J46" i="5" l="1"/>
  <c r="K46" i="5"/>
  <c r="L46" i="5"/>
  <c r="I46" i="5"/>
  <c r="G46" i="5"/>
  <c r="M74" i="5"/>
  <c r="M79" i="5" s="1"/>
  <c r="H46" i="5"/>
  <c r="Q15" i="5"/>
  <c r="T15" i="5" s="1"/>
  <c r="F74" i="5"/>
  <c r="Q22" i="5" l="1"/>
  <c r="T22" i="5" s="1"/>
  <c r="F79" i="5"/>
  <c r="Q45" i="5"/>
  <c r="T45" i="5" s="1"/>
  <c r="E46" i="5"/>
  <c r="K74" i="5" l="1"/>
  <c r="K79" i="5" s="1"/>
  <c r="L74" i="5"/>
  <c r="L79" i="5" s="1"/>
  <c r="I74" i="5"/>
  <c r="I79" i="5" s="1"/>
  <c r="J74" i="5"/>
  <c r="J79" i="5" s="1"/>
  <c r="G74" i="5"/>
  <c r="G79" i="5" s="1"/>
  <c r="H74" i="5"/>
  <c r="H79" i="5" s="1"/>
  <c r="Q46" i="5"/>
  <c r="T46" i="5" s="1"/>
  <c r="Q55" i="5" l="1"/>
  <c r="T55" i="5" s="1"/>
  <c r="Q73" i="5" l="1"/>
  <c r="T73" i="5" s="1"/>
  <c r="E74" i="5"/>
  <c r="E79" i="5" l="1"/>
  <c r="Q79" i="5" s="1"/>
  <c r="Q74" i="5"/>
  <c r="T74" i="5" s="1"/>
  <c r="T79" i="5" s="1"/>
</calcChain>
</file>

<file path=xl/sharedStrings.xml><?xml version="1.0" encoding="utf-8"?>
<sst xmlns="http://schemas.openxmlformats.org/spreadsheetml/2006/main" count="225" uniqueCount="151">
  <si>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</si>
  <si>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</si>
  <si>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</si>
  <si>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</si>
  <si>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</si>
  <si>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</si>
  <si>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</si>
  <si>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</si>
  <si>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</si>
  <si>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</si>
  <si>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</si>
  <si>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</si>
  <si>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Sum</t>
  </si>
  <si>
    <t>Jan-09</t>
  </si>
  <si>
    <t>Feb-09</t>
  </si>
  <si>
    <t>Mar-09</t>
  </si>
  <si>
    <t>Apr-09</t>
  </si>
  <si>
    <t>Mai-09</t>
  </si>
  <si>
    <t>Jun-09</t>
  </si>
  <si>
    <t>Jul-09</t>
  </si>
  <si>
    <t>Aug-09</t>
  </si>
  <si>
    <t>Sep-09</t>
  </si>
  <si>
    <t>Okt-09</t>
  </si>
  <si>
    <t>Nov-09</t>
  </si>
  <si>
    <t>Des-09</t>
  </si>
  <si>
    <t>1.</t>
  </si>
  <si>
    <t>3 inntekter</t>
  </si>
  <si>
    <t>3000 Driftsinntekter, budsjett</t>
  </si>
  <si>
    <t>3900 Innt. statsoppdrag KD eget kap</t>
  </si>
  <si>
    <t>4 varek.</t>
  </si>
  <si>
    <t>4000 Budsjett varekostnad</t>
  </si>
  <si>
    <t>4711 Tekn./vitensk. Utstyr, kjøp 8 år</t>
  </si>
  <si>
    <t>5 lønn</t>
  </si>
  <si>
    <t>5000 Kostnader for arbeidskraft, budsjett</t>
  </si>
  <si>
    <t>5001 Fastlønn vitenskapelige</t>
  </si>
  <si>
    <t>5002 Fastlønn teknisk/administrative</t>
  </si>
  <si>
    <t>5003 Fastlønn rekruttering (stip/p.doc)</t>
  </si>
  <si>
    <t>5006 Lønn vikarer</t>
  </si>
  <si>
    <t>5011 Lønn ekstrahjelp (inntil om lag 4 mnd)</t>
  </si>
  <si>
    <t>5053 Faste tillegg</t>
  </si>
  <si>
    <t>5081 Påløpte feriepenger</t>
  </si>
  <si>
    <t>5131 Lønn sensur</t>
  </si>
  <si>
    <t>5141 Lønn bedømmelseskomite</t>
  </si>
  <si>
    <t>5251 Fordel gruppelivsforsikring</t>
  </si>
  <si>
    <t>5401 Arbeidsgiveravgift av lønn</t>
  </si>
  <si>
    <t>5411 Arbeidsgiveravgift av påløpte feriepenger</t>
  </si>
  <si>
    <t>5421 Avsatt pensjonsinnskudd, arb.giv. andel</t>
  </si>
  <si>
    <t>5431 Arbeidsgiveravgift av påløpt pensjonsinnskudd</t>
  </si>
  <si>
    <t>5811 Refusjon fødsels- og adopsjonspenger - lønn</t>
  </si>
  <si>
    <t>5841 Periodisering av offentlige refusjoner</t>
  </si>
  <si>
    <t>6-7 adk.</t>
  </si>
  <si>
    <t>6000 Andre driftskostnader, budsjett</t>
  </si>
  <si>
    <t>7799 Diverse kostnader</t>
  </si>
  <si>
    <t>8-9 annet</t>
  </si>
  <si>
    <t>9021 Godskrevet interne lønnskostnader u/DB</t>
  </si>
  <si>
    <t>9041 Godskrevet intern husleie</t>
  </si>
  <si>
    <t>9089 Godskrevet andre inntekter</t>
  </si>
  <si>
    <t>9141 Belastet internhusleie</t>
  </si>
  <si>
    <t>9189 Belastet andre utgifter</t>
  </si>
  <si>
    <t>2.</t>
  </si>
  <si>
    <t>890 overf.</t>
  </si>
  <si>
    <t>8900 BVF- saldo overført fra forrige periode</t>
  </si>
  <si>
    <t>8901 BFV - saldo overført til neste periode</t>
  </si>
  <si>
    <t>Sum Total</t>
  </si>
  <si>
    <t>Macro1</t>
  </si>
  <si>
    <t>Macro10</t>
  </si>
  <si>
    <t>Macro11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</si>
  <si>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</si>
  <si>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</si>
  <si>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</si>
  <si>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</si>
  <si>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</si>
  <si>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</si>
  <si>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</si>
  <si>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</si>
  <si>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</si>
  <si>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Auto_åpne</t>
  </si>
  <si>
    <t>progose driftsresultat i år</t>
  </si>
  <si>
    <t>ny overføring ut av 2009</t>
  </si>
  <si>
    <t>Rødt er regnskapstall</t>
  </si>
  <si>
    <t>forhold som</t>
  </si>
  <si>
    <t>kommer i tillegg</t>
  </si>
  <si>
    <t>kommentar</t>
  </si>
  <si>
    <t>Sum inkl</t>
  </si>
  <si>
    <t>forhold i tillegg</t>
  </si>
  <si>
    <t>Blått er prognosetall</t>
  </si>
  <si>
    <t>ekstratildeling</t>
  </si>
  <si>
    <t>merkostnad</t>
  </si>
  <si>
    <t>overføring fra i fjor</t>
  </si>
  <si>
    <t>Mal prognose</t>
  </si>
  <si>
    <t>1. Årsbudsjett</t>
  </si>
  <si>
    <t>2. Budsjett pr. periode</t>
  </si>
  <si>
    <t>3. Regnskap pr. periode</t>
  </si>
  <si>
    <t>4. fordelaktige</t>
  </si>
  <si>
    <t>5. negative</t>
  </si>
  <si>
    <t>forklaring</t>
  </si>
  <si>
    <t>1. legg inn årsbudsjett, minimum detaljert pr. artsklasse.</t>
  </si>
  <si>
    <t>2. legg inn periodisert årsbudsjett (hentes fra B11 bud pr. mnd i discoverer</t>
  </si>
  <si>
    <t>3. erstatt budsjettall med regnskapstall etter hvert som månedene lukkes</t>
  </si>
  <si>
    <t>4. vurder om det er fordelaktige forhold i tillegg om verken er med i regnskap eller restbudsjett for året.</t>
  </si>
  <si>
    <t>5. vurder om det er negative forhold i tillegg om verken er med i regnskap eller restbudsjett for året.</t>
  </si>
  <si>
    <t>6. ferdig prognose på driftsresultat og overføring til neste år</t>
  </si>
  <si>
    <t>Svart er budsjettall</t>
  </si>
  <si>
    <t>6. PROGNOSE</t>
  </si>
  <si>
    <t>0. vurder selv hvilke detaljering du vil ha på tabellen (arter), sett evt inn flere arter</t>
  </si>
  <si>
    <t>2. Budsjett pr periode</t>
  </si>
  <si>
    <t>9011 Godskrevet overhead (automatisk)</t>
  </si>
  <si>
    <t>9012 Godskrevet overhead (manuelt)</t>
  </si>
  <si>
    <t>9016 Godskrevet overhead UIB PA</t>
  </si>
  <si>
    <t>9024 Godskrevet Frikjøp PA</t>
  </si>
  <si>
    <t>9088 Godskrevet adm kostn</t>
  </si>
  <si>
    <t>9146 Undv.rom belastet internleie</t>
  </si>
  <si>
    <t>9188 Belastet adm kostn</t>
  </si>
  <si>
    <t>9xxx Resten</t>
  </si>
  <si>
    <t>5xxx Resten</t>
  </si>
  <si>
    <t>9145 Energi, belastet</t>
  </si>
  <si>
    <t>5000 Kostnader arbeidskraft, budsjett</t>
  </si>
  <si>
    <t>5002 Fastlønn teknisk/adm.</t>
  </si>
  <si>
    <t>5007 Lønn faste bistillinger</t>
  </si>
  <si>
    <t>5081 Påløpte feriep. fast ansatte</t>
  </si>
  <si>
    <t>5101 Lønn midl. vitenskapelige</t>
  </si>
  <si>
    <t>5102 Lønn midl. teknisk/adm.</t>
  </si>
  <si>
    <t>5103 Lønn rekruttering (stip/postdok.)</t>
  </si>
  <si>
    <t>5104 Lønn vikarer</t>
  </si>
  <si>
    <t>5105 Lønn ekstrahjelp</t>
  </si>
  <si>
    <t>5106 Lønn midl. bistillinger</t>
  </si>
  <si>
    <t>5112 Lønn sensur</t>
  </si>
  <si>
    <t>5114 Lønn bedømmelseskomite</t>
  </si>
  <si>
    <t>5115 Undervisningshonorar</t>
  </si>
  <si>
    <t>5181 Påløpte feriep. midl. ansatte</t>
  </si>
  <si>
    <t>5251 Fordel gruppeliv</t>
  </si>
  <si>
    <t>5334 Trekkfrie stipend/reisestipend</t>
  </si>
  <si>
    <t>5401 Aga av lønn,honorar,gruppeliv</t>
  </si>
  <si>
    <t>5405 Aga av pensjonsinnskudd</t>
  </si>
  <si>
    <t>5411 Aga av påløpte feriepenger</t>
  </si>
  <si>
    <t>5421 Arbeidsgivers pensjon</t>
  </si>
  <si>
    <t>5801 Refusjon av sykepenger</t>
  </si>
  <si>
    <t>5802 Ref. feriep. av sykepenger</t>
  </si>
  <si>
    <t>5811 Ref. av foreldrepenger</t>
  </si>
  <si>
    <t>5812 Ref. feriep. av foreldrep.</t>
  </si>
  <si>
    <t>5890 Ref. aga syke-/foreldrep.</t>
  </si>
  <si>
    <t>9021 Godskrevet interne lønnskostnader</t>
  </si>
  <si>
    <t>9041 Godskrevet fast internhusleie</t>
  </si>
  <si>
    <t>9047 Godskrevet NFR godkjent avskrivning utstyr</t>
  </si>
  <si>
    <t>9051 Godskrevet egenfinansiering</t>
  </si>
  <si>
    <t>9121 Belastede interne lønnskostnader</t>
  </si>
  <si>
    <t>9141 Belastet fast internhusleie</t>
  </si>
  <si>
    <t>9151 Belastet egenfinansiering</t>
  </si>
  <si>
    <t>9152 Belastet egenandel av overhead (automatisk)</t>
  </si>
  <si>
    <t>9183 Belastet telefonutgifter</t>
  </si>
  <si>
    <t>ny overføring ut av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</si>
</sst>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#,###,###,###,###,###,###,###,###,###,###,###,##0"/>
  </numFmts>
  <fonts count="11" x14ac:knownFonts="1">
    <font>
      <sz val="10"/>
      <name val="Arial"/>
      <family val="2"/>
    </font>
    <font>
      <sz val="10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right" vertical="top"/>
    </xf>
    <xf numFmtId="0" fontId="4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0" fontId="3" fillId="3" borderId="6" xfId="0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165" fontId="3" fillId="2" borderId="1" xfId="0" applyNumberFormat="1" applyFont="1" applyFill="1" applyBorder="1" applyAlignment="1">
      <alignment horizontal="right" vertical="top"/>
    </xf>
    <xf numFmtId="165" fontId="3" fillId="3" borderId="1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165" fontId="4" fillId="3" borderId="1" xfId="0" applyNumberFormat="1" applyFont="1" applyFill="1" applyBorder="1" applyAlignment="1">
      <alignment horizontal="right" vertical="top"/>
    </xf>
    <xf numFmtId="0" fontId="5" fillId="0" borderId="0" xfId="0" applyFont="1"/>
    <xf numFmtId="0" fontId="4" fillId="3" borderId="3" xfId="0" applyFont="1" applyFill="1" applyBorder="1" applyAlignment="1">
      <alignment horizontal="left" vertical="top"/>
    </xf>
    <xf numFmtId="165" fontId="7" fillId="3" borderId="1" xfId="0" applyNumberFormat="1" applyFont="1" applyFill="1" applyBorder="1" applyAlignment="1">
      <alignment horizontal="right" vertical="top"/>
    </xf>
    <xf numFmtId="165" fontId="7" fillId="2" borderId="1" xfId="0" applyNumberFormat="1" applyFont="1" applyFill="1" applyBorder="1" applyAlignment="1">
      <alignment horizontal="right" vertical="top"/>
    </xf>
    <xf numFmtId="165" fontId="8" fillId="3" borderId="1" xfId="0" applyNumberFormat="1" applyFont="1" applyFill="1" applyBorder="1" applyAlignment="1">
      <alignment horizontal="right" vertical="top"/>
    </xf>
    <xf numFmtId="0" fontId="8" fillId="3" borderId="1" xfId="0" applyFont="1" applyFill="1" applyBorder="1" applyAlignment="1">
      <alignment horizontal="left" vertical="top"/>
    </xf>
    <xf numFmtId="2" fontId="4" fillId="3" borderId="11" xfId="0" applyNumberFormat="1" applyFont="1" applyFill="1" applyBorder="1" applyAlignment="1">
      <alignment vertical="top"/>
    </xf>
    <xf numFmtId="0" fontId="8" fillId="0" borderId="0" xfId="0" applyFont="1"/>
    <xf numFmtId="0" fontId="9" fillId="3" borderId="12" xfId="0" applyFont="1" applyFill="1" applyBorder="1" applyAlignment="1">
      <alignment horizontal="left" vertical="top"/>
    </xf>
    <xf numFmtId="0" fontId="9" fillId="3" borderId="13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left" vertical="top" wrapText="1"/>
    </xf>
    <xf numFmtId="165" fontId="9" fillId="0" borderId="0" xfId="0" applyNumberFormat="1" applyFont="1" applyFill="1" applyBorder="1" applyAlignment="1">
      <alignment horizontal="right" vertical="top"/>
    </xf>
    <xf numFmtId="165" fontId="10" fillId="3" borderId="1" xfId="0" applyNumberFormat="1" applyFont="1" applyFill="1" applyBorder="1" applyAlignment="1">
      <alignment horizontal="right" vertical="top"/>
    </xf>
    <xf numFmtId="165" fontId="9" fillId="3" borderId="1" xfId="0" applyNumberFormat="1" applyFont="1" applyFill="1" applyBorder="1" applyAlignment="1">
      <alignment horizontal="right" vertical="top"/>
    </xf>
    <xf numFmtId="0" fontId="9" fillId="3" borderId="11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0" borderId="0" xfId="0" applyFont="1"/>
    <xf numFmtId="0" fontId="4" fillId="3" borderId="15" xfId="0" applyFont="1" applyFill="1" applyBorder="1" applyAlignment="1">
      <alignment horizontal="right" vertical="top"/>
    </xf>
    <xf numFmtId="3" fontId="8" fillId="3" borderId="15" xfId="1" applyNumberFormat="1" applyFont="1" applyFill="1" applyBorder="1" applyAlignment="1">
      <alignment horizontal="right" vertical="top"/>
    </xf>
    <xf numFmtId="3" fontId="5" fillId="3" borderId="15" xfId="1" applyNumberFormat="1" applyFont="1" applyFill="1" applyBorder="1" applyAlignment="1">
      <alignment horizontal="right" vertical="top"/>
    </xf>
    <xf numFmtId="165" fontId="10" fillId="0" borderId="0" xfId="0" applyNumberFormat="1" applyFont="1" applyFill="1" applyBorder="1" applyAlignment="1">
      <alignment horizontal="right" vertical="top"/>
    </xf>
    <xf numFmtId="165" fontId="9" fillId="3" borderId="10" xfId="0" applyNumberFormat="1" applyFont="1" applyFill="1" applyBorder="1" applyAlignment="1">
      <alignment horizontal="right" vertical="top"/>
    </xf>
    <xf numFmtId="0" fontId="4" fillId="4" borderId="10" xfId="0" applyFont="1" applyFill="1" applyBorder="1" applyAlignment="1">
      <alignment horizontal="left" vertical="top"/>
    </xf>
    <xf numFmtId="3" fontId="4" fillId="4" borderId="15" xfId="1" applyNumberFormat="1" applyFont="1" applyFill="1" applyBorder="1" applyAlignment="1">
      <alignment horizontal="right" vertical="top"/>
    </xf>
    <xf numFmtId="165" fontId="4" fillId="4" borderId="1" xfId="0" applyNumberFormat="1" applyFont="1" applyFill="1" applyBorder="1" applyAlignment="1">
      <alignment horizontal="right" vertical="top"/>
    </xf>
    <xf numFmtId="165" fontId="9" fillId="4" borderId="1" xfId="0" applyNumberFormat="1" applyFont="1" applyFill="1" applyBorder="1" applyAlignment="1">
      <alignment horizontal="right" vertical="top"/>
    </xf>
    <xf numFmtId="165" fontId="9" fillId="4" borderId="10" xfId="0" applyNumberFormat="1" applyFont="1" applyFill="1" applyBorder="1" applyAlignment="1">
      <alignment horizontal="right" vertical="top"/>
    </xf>
    <xf numFmtId="0" fontId="2" fillId="0" borderId="16" xfId="0" applyFont="1" applyBorder="1" applyAlignment="1">
      <alignment horizontal="left"/>
    </xf>
    <xf numFmtId="165" fontId="9" fillId="5" borderId="17" xfId="0" applyNumberFormat="1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left" vertical="top"/>
    </xf>
    <xf numFmtId="0" fontId="8" fillId="3" borderId="15" xfId="0" applyFont="1" applyFill="1" applyBorder="1" applyAlignment="1">
      <alignment horizontal="left" vertical="top"/>
    </xf>
    <xf numFmtId="165" fontId="3" fillId="2" borderId="15" xfId="0" applyNumberFormat="1" applyFont="1" applyFill="1" applyBorder="1" applyAlignment="1">
      <alignment horizontal="right" vertical="top"/>
    </xf>
    <xf numFmtId="165" fontId="7" fillId="3" borderId="15" xfId="0" applyNumberFormat="1" applyFont="1" applyFill="1" applyBorder="1" applyAlignment="1">
      <alignment horizontal="right" vertical="top"/>
    </xf>
    <xf numFmtId="165" fontId="7" fillId="2" borderId="15" xfId="0" applyNumberFormat="1" applyFont="1" applyFill="1" applyBorder="1" applyAlignment="1">
      <alignment horizontal="right" vertical="top"/>
    </xf>
    <xf numFmtId="165" fontId="8" fillId="3" borderId="15" xfId="0" applyNumberFormat="1" applyFont="1" applyFill="1" applyBorder="1" applyAlignment="1">
      <alignment horizontal="right" vertical="top"/>
    </xf>
    <xf numFmtId="0" fontId="4" fillId="3" borderId="18" xfId="0" applyFont="1" applyFill="1" applyBorder="1" applyAlignment="1">
      <alignment horizontal="left" vertical="top"/>
    </xf>
    <xf numFmtId="0" fontId="3" fillId="3" borderId="19" xfId="0" applyFont="1" applyFill="1" applyBorder="1" applyAlignment="1">
      <alignment horizontal="right" vertical="top"/>
    </xf>
    <xf numFmtId="0" fontId="3" fillId="3" borderId="20" xfId="0" applyFont="1" applyFill="1" applyBorder="1" applyAlignment="1">
      <alignment horizontal="right" vertical="top"/>
    </xf>
    <xf numFmtId="3" fontId="3" fillId="2" borderId="21" xfId="1" applyNumberFormat="1" applyFont="1" applyFill="1" applyBorder="1" applyAlignment="1">
      <alignment horizontal="right" vertical="top"/>
    </xf>
    <xf numFmtId="3" fontId="3" fillId="3" borderId="21" xfId="1" applyNumberFormat="1" applyFont="1" applyFill="1" applyBorder="1" applyAlignment="1">
      <alignment horizontal="right" vertical="top" wrapText="1"/>
    </xf>
    <xf numFmtId="3" fontId="3" fillId="2" borderId="21" xfId="1" quotePrefix="1" applyNumberFormat="1" applyFont="1" applyFill="1" applyBorder="1" applyAlignment="1">
      <alignment horizontal="right" vertical="top"/>
    </xf>
    <xf numFmtId="3" fontId="4" fillId="4" borderId="21" xfId="1" applyNumberFormat="1" applyFont="1" applyFill="1" applyBorder="1" applyAlignment="1">
      <alignment horizontal="right" vertical="top"/>
    </xf>
    <xf numFmtId="3" fontId="4" fillId="3" borderId="21" xfId="1" applyNumberFormat="1" applyFont="1" applyFill="1" applyBorder="1" applyAlignment="1">
      <alignment horizontal="right" vertical="top"/>
    </xf>
    <xf numFmtId="3" fontId="4" fillId="3" borderId="22" xfId="1" applyNumberFormat="1" applyFont="1" applyFill="1" applyBorder="1" applyAlignment="1">
      <alignment horizontal="right" vertical="top"/>
    </xf>
    <xf numFmtId="0" fontId="9" fillId="3" borderId="23" xfId="0" applyFont="1" applyFill="1" applyBorder="1" applyAlignment="1">
      <alignment horizontal="left" vertical="top"/>
    </xf>
    <xf numFmtId="0" fontId="9" fillId="3" borderId="24" xfId="0" applyFont="1" applyFill="1" applyBorder="1" applyAlignment="1">
      <alignment horizontal="left" vertical="top" wrapText="1"/>
    </xf>
    <xf numFmtId="0" fontId="9" fillId="3" borderId="25" xfId="0" applyFont="1" applyFill="1" applyBorder="1" applyAlignment="1">
      <alignment horizontal="left" vertical="top" wrapText="1"/>
    </xf>
    <xf numFmtId="165" fontId="10" fillId="3" borderId="10" xfId="0" applyNumberFormat="1" applyFont="1" applyFill="1" applyBorder="1" applyAlignment="1">
      <alignment horizontal="right" vertical="top"/>
    </xf>
    <xf numFmtId="0" fontId="4" fillId="3" borderId="26" xfId="0" applyFont="1" applyFill="1" applyBorder="1" applyAlignment="1">
      <alignment horizontal="center" vertical="top"/>
    </xf>
    <xf numFmtId="0" fontId="4" fillId="3" borderId="16" xfId="0" applyFont="1" applyFill="1" applyBorder="1" applyAlignment="1">
      <alignment horizontal="left" vertical="top" wrapText="1"/>
    </xf>
    <xf numFmtId="0" fontId="4" fillId="3" borderId="27" xfId="0" applyFont="1" applyFill="1" applyBorder="1" applyAlignment="1">
      <alignment horizontal="left" vertical="top" wrapText="1"/>
    </xf>
    <xf numFmtId="165" fontId="4" fillId="0" borderId="26" xfId="0" applyNumberFormat="1" applyFont="1" applyFill="1" applyBorder="1" applyAlignment="1">
      <alignment horizontal="left" vertical="top"/>
    </xf>
    <xf numFmtId="165" fontId="4" fillId="0" borderId="16" xfId="0" applyNumberFormat="1" applyFont="1" applyFill="1" applyBorder="1" applyAlignment="1">
      <alignment horizontal="left" vertical="top"/>
    </xf>
    <xf numFmtId="165" fontId="8" fillId="0" borderId="16" xfId="0" applyNumberFormat="1" applyFont="1" applyFill="1" applyBorder="1" applyAlignment="1">
      <alignment horizontal="left" vertical="top"/>
    </xf>
    <xf numFmtId="165" fontId="8" fillId="0" borderId="27" xfId="0" applyNumberFormat="1" applyFont="1" applyFill="1" applyBorder="1" applyAlignment="1">
      <alignment horizontal="left" vertical="top"/>
    </xf>
    <xf numFmtId="0" fontId="9" fillId="3" borderId="18" xfId="0" applyFont="1" applyFill="1" applyBorder="1" applyAlignment="1">
      <alignment horizontal="left" vertical="top"/>
    </xf>
    <xf numFmtId="0" fontId="9" fillId="3" borderId="19" xfId="0" applyFont="1" applyFill="1" applyBorder="1" applyAlignment="1">
      <alignment horizontal="left" vertical="top" wrapText="1"/>
    </xf>
    <xf numFmtId="0" fontId="9" fillId="3" borderId="28" xfId="0" applyFont="1" applyFill="1" applyBorder="1" applyAlignment="1">
      <alignment horizontal="left" vertical="top" wrapText="1"/>
    </xf>
    <xf numFmtId="165" fontId="9" fillId="3" borderId="21" xfId="0" applyNumberFormat="1" applyFont="1" applyFill="1" applyBorder="1" applyAlignment="1">
      <alignment horizontal="right" vertical="top"/>
    </xf>
    <xf numFmtId="165" fontId="9" fillId="3" borderId="29" xfId="0" applyNumberFormat="1" applyFont="1" applyFill="1" applyBorder="1" applyAlignment="1">
      <alignment horizontal="right" vertical="top"/>
    </xf>
    <xf numFmtId="165" fontId="9" fillId="3" borderId="19" xfId="0" applyNumberFormat="1" applyFont="1" applyFill="1" applyBorder="1" applyAlignment="1">
      <alignment horizontal="right" vertical="top"/>
    </xf>
    <xf numFmtId="165" fontId="9" fillId="3" borderId="20" xfId="0" applyNumberFormat="1" applyFont="1" applyFill="1" applyBorder="1" applyAlignment="1">
      <alignment horizontal="right" vertical="top"/>
    </xf>
    <xf numFmtId="165" fontId="9" fillId="3" borderId="22" xfId="0" applyNumberFormat="1" applyFont="1" applyFill="1" applyBorder="1" applyAlignment="1">
      <alignment horizontal="right" vertical="top"/>
    </xf>
    <xf numFmtId="17" fontId="5" fillId="3" borderId="15" xfId="0" applyNumberFormat="1" applyFont="1" applyFill="1" applyBorder="1" applyAlignment="1">
      <alignment horizontal="left" vertical="top"/>
    </xf>
    <xf numFmtId="3" fontId="2" fillId="2" borderId="21" xfId="1" applyNumberFormat="1" applyFont="1" applyFill="1" applyBorder="1" applyAlignment="1">
      <alignment horizontal="right" vertical="top"/>
    </xf>
    <xf numFmtId="3" fontId="2" fillId="2" borderId="15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vertical="top"/>
    </xf>
    <xf numFmtId="3" fontId="5" fillId="3" borderId="1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 vertical="top"/>
    </xf>
    <xf numFmtId="3" fontId="5" fillId="3" borderId="21" xfId="0" applyNumberFormat="1" applyFont="1" applyFill="1" applyBorder="1" applyAlignment="1">
      <alignment horizontal="right" vertical="top"/>
    </xf>
    <xf numFmtId="3" fontId="2" fillId="0" borderId="0" xfId="0" applyNumberFormat="1" applyFont="1"/>
    <xf numFmtId="3" fontId="2" fillId="3" borderId="21" xfId="1" applyNumberFormat="1" applyFont="1" applyFill="1" applyBorder="1" applyAlignment="1">
      <alignment horizontal="right" vertical="top" wrapText="1"/>
    </xf>
    <xf numFmtId="3" fontId="2" fillId="3" borderId="15" xfId="0" applyNumberFormat="1" applyFont="1" applyFill="1" applyBorder="1" applyAlignment="1">
      <alignment horizontal="right" vertical="top"/>
    </xf>
    <xf numFmtId="3" fontId="2" fillId="3" borderId="1" xfId="0" applyNumberFormat="1" applyFont="1" applyFill="1" applyBorder="1" applyAlignment="1">
      <alignment horizontal="right" vertical="top"/>
    </xf>
    <xf numFmtId="3" fontId="2" fillId="3" borderId="10" xfId="0" applyNumberFormat="1" applyFont="1" applyFill="1" applyBorder="1" applyAlignment="1">
      <alignment horizontal="right" vertical="top"/>
    </xf>
    <xf numFmtId="3" fontId="2" fillId="0" borderId="15" xfId="0" applyNumberFormat="1" applyFont="1" applyFill="1" applyBorder="1" applyAlignment="1">
      <alignment horizontal="right" vertical="top"/>
    </xf>
    <xf numFmtId="3" fontId="5" fillId="3" borderId="29" xfId="0" applyNumberFormat="1" applyFont="1" applyFill="1" applyBorder="1" applyAlignment="1">
      <alignment horizontal="right" vertical="top"/>
    </xf>
    <xf numFmtId="3" fontId="2" fillId="0" borderId="16" xfId="0" applyNumberFormat="1" applyFont="1" applyFill="1" applyBorder="1" applyAlignment="1">
      <alignment horizontal="left" vertical="top"/>
    </xf>
    <xf numFmtId="3" fontId="5" fillId="4" borderId="21" xfId="1" applyNumberFormat="1" applyFont="1" applyFill="1" applyBorder="1" applyAlignment="1">
      <alignment horizontal="right" vertical="top"/>
    </xf>
    <xf numFmtId="3" fontId="5" fillId="4" borderId="15" xfId="1" applyNumberFormat="1" applyFont="1" applyFill="1" applyBorder="1" applyAlignment="1">
      <alignment horizontal="right" vertical="top"/>
    </xf>
    <xf numFmtId="3" fontId="5" fillId="4" borderId="1" xfId="0" applyNumberFormat="1" applyFont="1" applyFill="1" applyBorder="1" applyAlignment="1">
      <alignment horizontal="right" vertical="top"/>
    </xf>
    <xf numFmtId="3" fontId="5" fillId="4" borderId="10" xfId="0" applyNumberFormat="1" applyFont="1" applyFill="1" applyBorder="1" applyAlignment="1">
      <alignment horizontal="right" vertical="top"/>
    </xf>
    <xf numFmtId="3" fontId="5" fillId="5" borderId="17" xfId="0" applyNumberFormat="1" applyFont="1" applyFill="1" applyBorder="1" applyAlignment="1">
      <alignment horizontal="right" vertical="top"/>
    </xf>
    <xf numFmtId="3" fontId="2" fillId="0" borderId="16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 vertical="top"/>
    </xf>
    <xf numFmtId="3" fontId="5" fillId="3" borderId="19" xfId="0" applyNumberFormat="1" applyFont="1" applyFill="1" applyBorder="1" applyAlignment="1">
      <alignment horizontal="right" vertical="top"/>
    </xf>
    <xf numFmtId="3" fontId="5" fillId="3" borderId="20" xfId="0" applyNumberFormat="1" applyFont="1" applyFill="1" applyBorder="1" applyAlignment="1">
      <alignment horizontal="right" vertical="top"/>
    </xf>
    <xf numFmtId="3" fontId="5" fillId="4" borderId="15" xfId="0" applyNumberFormat="1" applyFont="1" applyFill="1" applyBorder="1" applyAlignment="1">
      <alignment horizontal="right" vertical="top"/>
    </xf>
    <xf numFmtId="3" fontId="5" fillId="4" borderId="21" xfId="0" applyNumberFormat="1" applyFont="1" applyFill="1" applyBorder="1" applyAlignment="1">
      <alignment horizontal="right" vertical="top"/>
    </xf>
    <xf numFmtId="3" fontId="5" fillId="3" borderId="22" xfId="1" applyNumberFormat="1" applyFont="1" applyFill="1" applyBorder="1" applyAlignment="1">
      <alignment horizontal="right" vertical="top"/>
    </xf>
    <xf numFmtId="3" fontId="5" fillId="3" borderId="22" xfId="0" applyNumberFormat="1" applyFont="1" applyFill="1" applyBorder="1" applyAlignment="1">
      <alignment horizontal="right" vertical="top"/>
    </xf>
    <xf numFmtId="3" fontId="5" fillId="0" borderId="0" xfId="0" applyNumberFormat="1" applyFont="1"/>
    <xf numFmtId="3" fontId="2" fillId="2" borderId="7" xfId="0" applyNumberFormat="1" applyFont="1" applyFill="1" applyBorder="1" applyAlignment="1">
      <alignment horizontal="left" vertical="top"/>
    </xf>
    <xf numFmtId="3" fontId="2" fillId="2" borderId="10" xfId="0" applyNumberFormat="1" applyFont="1" applyFill="1" applyBorder="1" applyAlignment="1">
      <alignment horizontal="left" vertical="top"/>
    </xf>
    <xf numFmtId="3" fontId="2" fillId="0" borderId="26" xfId="0" applyNumberFormat="1" applyFont="1" applyFill="1" applyBorder="1" applyAlignment="1">
      <alignment horizontal="left" vertical="top"/>
    </xf>
    <xf numFmtId="3" fontId="2" fillId="2" borderId="8" xfId="0" applyNumberFormat="1" applyFont="1" applyFill="1" applyBorder="1" applyAlignment="1">
      <alignment horizontal="left" vertical="top"/>
    </xf>
    <xf numFmtId="3" fontId="2" fillId="2" borderId="9" xfId="0" applyNumberFormat="1" applyFont="1" applyFill="1" applyBorder="1" applyAlignment="1">
      <alignment horizontal="left" vertical="top"/>
    </xf>
    <xf numFmtId="3" fontId="2" fillId="3" borderId="10" xfId="0" applyNumberFormat="1" applyFont="1" applyFill="1" applyBorder="1" applyAlignment="1">
      <alignment horizontal="left" vertical="top" wrapText="1"/>
    </xf>
    <xf numFmtId="3" fontId="5" fillId="4" borderId="10" xfId="0" applyNumberFormat="1" applyFont="1" applyFill="1" applyBorder="1" applyAlignment="1">
      <alignment horizontal="left" vertical="top"/>
    </xf>
    <xf numFmtId="3" fontId="5" fillId="4" borderId="3" xfId="0" applyNumberFormat="1" applyFont="1" applyFill="1" applyBorder="1" applyAlignment="1">
      <alignment horizontal="left" vertical="top"/>
    </xf>
    <xf numFmtId="3" fontId="5" fillId="3" borderId="10" xfId="0" applyNumberFormat="1" applyFont="1" applyFill="1" applyBorder="1" applyAlignment="1">
      <alignment horizontal="left" vertical="top"/>
    </xf>
    <xf numFmtId="3" fontId="5" fillId="3" borderId="3" xfId="0" applyNumberFormat="1" applyFont="1" applyFill="1" applyBorder="1" applyAlignment="1">
      <alignment horizontal="center" vertical="top"/>
    </xf>
    <xf numFmtId="3" fontId="2" fillId="0" borderId="27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U53"/>
  <sheetViews>
    <sheetView workbookViewId="0">
      <selection activeCell="K56" sqref="J56:K56"/>
    </sheetView>
  </sheetViews>
  <sheetFormatPr defaultColWidth="11.42578125" defaultRowHeight="12" x14ac:dyDescent="0.2"/>
  <cols>
    <col min="1" max="1" width="2.7109375" style="1" customWidth="1"/>
    <col min="2" max="2" width="7.85546875" style="1" customWidth="1"/>
    <col min="3" max="3" width="42.28515625" style="1" customWidth="1"/>
    <col min="4" max="4" width="14.28515625" style="1" customWidth="1"/>
    <col min="5" max="5" width="11.7109375" style="1" customWidth="1"/>
    <col min="6" max="6" width="11.42578125" style="1"/>
    <col min="7" max="7" width="11" style="1" customWidth="1"/>
    <col min="8" max="8" width="12.42578125" style="1" customWidth="1"/>
    <col min="9" max="9" width="11.85546875" style="1" customWidth="1"/>
    <col min="10" max="16" width="12" style="1" bestFit="1" customWidth="1"/>
    <col min="17" max="20" width="11.28515625" style="18" customWidth="1"/>
    <col min="21" max="21" width="27.140625" style="18" customWidth="1"/>
    <col min="22" max="22" width="24.42578125" style="1" customWidth="1"/>
    <col min="23" max="16384" width="11.42578125" style="1"/>
  </cols>
  <sheetData>
    <row r="1" spans="1:21" x14ac:dyDescent="0.2">
      <c r="B1" s="18" t="s">
        <v>95</v>
      </c>
    </row>
    <row r="2" spans="1:21" x14ac:dyDescent="0.2">
      <c r="B2" s="1" t="s">
        <v>104</v>
      </c>
    </row>
    <row r="3" spans="1:21" x14ac:dyDescent="0.2">
      <c r="B3" s="1" t="s">
        <v>96</v>
      </c>
    </row>
    <row r="4" spans="1:21" x14ac:dyDescent="0.2">
      <c r="B4" s="1" t="s">
        <v>97</v>
      </c>
    </row>
    <row r="5" spans="1:21" x14ac:dyDescent="0.2">
      <c r="B5" s="1" t="s">
        <v>98</v>
      </c>
    </row>
    <row r="6" spans="1:21" x14ac:dyDescent="0.2">
      <c r="B6" s="1" t="s">
        <v>99</v>
      </c>
    </row>
    <row r="7" spans="1:21" x14ac:dyDescent="0.2">
      <c r="B7" s="1" t="s">
        <v>100</v>
      </c>
    </row>
    <row r="8" spans="1:21" x14ac:dyDescent="0.2">
      <c r="A8" s="2"/>
      <c r="B8" s="1" t="s">
        <v>101</v>
      </c>
      <c r="G8" s="2"/>
    </row>
    <row r="9" spans="1:21" ht="12.75" thickBot="1" x14ac:dyDescent="0.25"/>
    <row r="10" spans="1:21" x14ac:dyDescent="0.2">
      <c r="A10" s="24" t="s">
        <v>89</v>
      </c>
      <c r="B10" s="3"/>
      <c r="C10" s="3"/>
      <c r="D10" s="56" t="s">
        <v>90</v>
      </c>
      <c r="E10" s="50" t="s">
        <v>92</v>
      </c>
      <c r="F10" s="4"/>
      <c r="G10" s="4"/>
      <c r="H10" s="4"/>
      <c r="I10" s="4"/>
      <c r="J10" s="4"/>
      <c r="K10" s="4"/>
      <c r="L10" s="19" t="s">
        <v>91</v>
      </c>
      <c r="M10" s="4"/>
      <c r="N10" s="4"/>
      <c r="O10" s="4"/>
      <c r="P10" s="4"/>
      <c r="Q10" s="4"/>
      <c r="R10" s="26" t="s">
        <v>93</v>
      </c>
      <c r="S10" s="65" t="s">
        <v>94</v>
      </c>
      <c r="T10" s="76" t="s">
        <v>103</v>
      </c>
      <c r="U10" s="69" t="s">
        <v>82</v>
      </c>
    </row>
    <row r="11" spans="1:21" x14ac:dyDescent="0.2">
      <c r="A11" s="5"/>
      <c r="B11" s="6"/>
      <c r="C11" s="6"/>
      <c r="D11" s="57"/>
      <c r="E11" s="35" t="s">
        <v>0</v>
      </c>
      <c r="F11" s="7" t="s">
        <v>1</v>
      </c>
      <c r="G11" s="7" t="s">
        <v>2</v>
      </c>
      <c r="H11" s="7" t="s">
        <v>3</v>
      </c>
      <c r="I11" s="7" t="s">
        <v>4</v>
      </c>
      <c r="J11" s="7" t="s">
        <v>5</v>
      </c>
      <c r="K11" s="7" t="s">
        <v>6</v>
      </c>
      <c r="L11" s="7" t="s">
        <v>7</v>
      </c>
      <c r="M11" s="7" t="s">
        <v>8</v>
      </c>
      <c r="N11" s="7" t="s">
        <v>9</v>
      </c>
      <c r="O11" s="7" t="s">
        <v>10</v>
      </c>
      <c r="P11" s="7" t="s">
        <v>11</v>
      </c>
      <c r="Q11" s="32" t="s">
        <v>12</v>
      </c>
      <c r="R11" s="27" t="s">
        <v>80</v>
      </c>
      <c r="S11" s="66" t="s">
        <v>80</v>
      </c>
      <c r="T11" s="77" t="s">
        <v>83</v>
      </c>
      <c r="U11" s="70"/>
    </row>
    <row r="12" spans="1:21" ht="24" x14ac:dyDescent="0.2">
      <c r="A12" s="8"/>
      <c r="B12" s="9"/>
      <c r="C12" s="9"/>
      <c r="D12" s="58"/>
      <c r="E12" s="51" t="s">
        <v>13</v>
      </c>
      <c r="F12" s="23" t="s">
        <v>14</v>
      </c>
      <c r="G12" s="23" t="s">
        <v>15</v>
      </c>
      <c r="H12" s="23" t="s">
        <v>16</v>
      </c>
      <c r="I12" s="23" t="s">
        <v>17</v>
      </c>
      <c r="J12" s="23" t="s">
        <v>18</v>
      </c>
      <c r="K12" s="23" t="s">
        <v>19</v>
      </c>
      <c r="L12" s="10" t="s">
        <v>20</v>
      </c>
      <c r="M12" s="10" t="s">
        <v>21</v>
      </c>
      <c r="N12" s="10" t="s">
        <v>22</v>
      </c>
      <c r="O12" s="10" t="s">
        <v>23</v>
      </c>
      <c r="P12" s="10" t="s">
        <v>24</v>
      </c>
      <c r="Q12" s="33"/>
      <c r="R12" s="28" t="s">
        <v>81</v>
      </c>
      <c r="S12" s="67" t="s">
        <v>81</v>
      </c>
      <c r="T12" s="78" t="s">
        <v>84</v>
      </c>
      <c r="U12" s="71"/>
    </row>
    <row r="13" spans="1:21" x14ac:dyDescent="0.2">
      <c r="A13" s="11" t="s">
        <v>25</v>
      </c>
      <c r="B13" s="11" t="s">
        <v>26</v>
      </c>
      <c r="C13" s="47" t="s">
        <v>27</v>
      </c>
      <c r="D13" s="59">
        <v>-12000000</v>
      </c>
      <c r="E13" s="5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31">
        <f t="shared" ref="Q13:Q18" si="0">SUM(E13:P13)</f>
        <v>0</v>
      </c>
      <c r="R13" s="38"/>
      <c r="S13" s="38"/>
      <c r="T13" s="79">
        <f t="shared" ref="T13:T18" si="1">SUM(Q13:S13)</f>
        <v>0</v>
      </c>
      <c r="U13" s="72"/>
    </row>
    <row r="14" spans="1:21" x14ac:dyDescent="0.2">
      <c r="A14" s="14"/>
      <c r="B14" s="14"/>
      <c r="C14" s="47" t="s">
        <v>28</v>
      </c>
      <c r="D14" s="59">
        <v>-155000000</v>
      </c>
      <c r="E14" s="5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31">
        <f t="shared" si="0"/>
        <v>0</v>
      </c>
      <c r="R14" s="38">
        <v>-1000000</v>
      </c>
      <c r="S14" s="38"/>
      <c r="T14" s="79">
        <f t="shared" si="1"/>
        <v>-1000000</v>
      </c>
      <c r="U14" s="73" t="s">
        <v>86</v>
      </c>
    </row>
    <row r="15" spans="1:21" x14ac:dyDescent="0.2">
      <c r="A15" s="14"/>
      <c r="B15" s="15"/>
      <c r="C15" s="48" t="s">
        <v>12</v>
      </c>
      <c r="D15" s="60">
        <f>SUM(D13:D14)</f>
        <v>-167000000</v>
      </c>
      <c r="E15" s="53">
        <v>-16549000</v>
      </c>
      <c r="F15" s="20">
        <v>-15549000</v>
      </c>
      <c r="G15" s="20">
        <v>-15549000</v>
      </c>
      <c r="H15" s="20">
        <v>-15949000</v>
      </c>
      <c r="I15" s="20">
        <v>-15549000</v>
      </c>
      <c r="J15" s="20">
        <v>-205644</v>
      </c>
      <c r="K15" s="20">
        <v>-15549000</v>
      </c>
      <c r="L15" s="13">
        <v>-15090000</v>
      </c>
      <c r="M15" s="13">
        <v>-15090000</v>
      </c>
      <c r="N15" s="13">
        <v>-15090000</v>
      </c>
      <c r="O15" s="13">
        <v>-15090000</v>
      </c>
      <c r="P15" s="13">
        <v>-15090000</v>
      </c>
      <c r="Q15" s="31">
        <f t="shared" si="0"/>
        <v>-170349644</v>
      </c>
      <c r="R15" s="30">
        <f>SUM(R13:R14)</f>
        <v>-1000000</v>
      </c>
      <c r="S15" s="68">
        <f>SUM(S13:S14)</f>
        <v>0</v>
      </c>
      <c r="T15" s="79">
        <f t="shared" si="1"/>
        <v>-171349644</v>
      </c>
      <c r="U15" s="74"/>
    </row>
    <row r="16" spans="1:21" x14ac:dyDescent="0.2">
      <c r="A16" s="14"/>
      <c r="B16" s="11" t="s">
        <v>29</v>
      </c>
      <c r="C16" s="47" t="s">
        <v>30</v>
      </c>
      <c r="D16" s="59"/>
      <c r="E16" s="54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31">
        <f t="shared" si="0"/>
        <v>0</v>
      </c>
      <c r="R16" s="38"/>
      <c r="S16" s="38"/>
      <c r="T16" s="79">
        <f t="shared" si="1"/>
        <v>0</v>
      </c>
      <c r="U16" s="73"/>
    </row>
    <row r="17" spans="1:21" x14ac:dyDescent="0.2">
      <c r="A17" s="14"/>
      <c r="B17" s="14"/>
      <c r="C17" s="47" t="s">
        <v>31</v>
      </c>
      <c r="D17" s="59"/>
      <c r="E17" s="54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31">
        <f t="shared" si="0"/>
        <v>0</v>
      </c>
      <c r="R17" s="38"/>
      <c r="S17" s="38"/>
      <c r="T17" s="79">
        <f t="shared" si="1"/>
        <v>0</v>
      </c>
      <c r="U17" s="73"/>
    </row>
    <row r="18" spans="1:21" x14ac:dyDescent="0.2">
      <c r="A18" s="14"/>
      <c r="B18" s="15"/>
      <c r="C18" s="48" t="s">
        <v>12</v>
      </c>
      <c r="D18" s="60"/>
      <c r="E18" s="53"/>
      <c r="F18" s="20"/>
      <c r="G18" s="20"/>
      <c r="H18" s="20"/>
      <c r="I18" s="20"/>
      <c r="J18" s="20"/>
      <c r="K18" s="20"/>
      <c r="L18" s="13"/>
      <c r="M18" s="13"/>
      <c r="N18" s="13"/>
      <c r="O18" s="13"/>
      <c r="P18" s="13"/>
      <c r="Q18" s="31">
        <f t="shared" si="0"/>
        <v>0</v>
      </c>
      <c r="R18" s="30">
        <f>SUM(R16:R17)</f>
        <v>0</v>
      </c>
      <c r="S18" s="68">
        <f>SUM(S16:S17)</f>
        <v>0</v>
      </c>
      <c r="T18" s="79">
        <f t="shared" si="1"/>
        <v>0</v>
      </c>
      <c r="U18" s="74"/>
    </row>
    <row r="19" spans="1:21" x14ac:dyDescent="0.2">
      <c r="A19" s="14"/>
      <c r="B19" s="11" t="s">
        <v>32</v>
      </c>
      <c r="C19" s="47" t="s">
        <v>33</v>
      </c>
      <c r="D19" s="59">
        <v>2998800</v>
      </c>
      <c r="E19" s="5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31">
        <f t="shared" ref="Q19:Q35" si="2">SUM(E19:P19)</f>
        <v>0</v>
      </c>
      <c r="R19" s="38"/>
      <c r="S19" s="38"/>
      <c r="T19" s="79">
        <f t="shared" ref="T19:T35" si="3">SUM(Q19:S19)</f>
        <v>0</v>
      </c>
      <c r="U19" s="73"/>
    </row>
    <row r="20" spans="1:21" x14ac:dyDescent="0.2">
      <c r="A20" s="14"/>
      <c r="B20" s="14"/>
      <c r="C20" s="47" t="s">
        <v>34</v>
      </c>
      <c r="D20" s="59">
        <v>40500000</v>
      </c>
      <c r="E20" s="5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31">
        <f t="shared" si="2"/>
        <v>0</v>
      </c>
      <c r="R20" s="38"/>
      <c r="S20" s="38"/>
      <c r="T20" s="79">
        <f t="shared" si="3"/>
        <v>0</v>
      </c>
      <c r="U20" s="73"/>
    </row>
    <row r="21" spans="1:21" x14ac:dyDescent="0.2">
      <c r="A21" s="14"/>
      <c r="B21" s="14"/>
      <c r="C21" s="47" t="s">
        <v>35</v>
      </c>
      <c r="D21" s="59">
        <v>7000600</v>
      </c>
      <c r="E21" s="5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31">
        <f t="shared" si="2"/>
        <v>0</v>
      </c>
      <c r="R21" s="38"/>
      <c r="S21" s="38"/>
      <c r="T21" s="79">
        <f t="shared" si="3"/>
        <v>0</v>
      </c>
      <c r="U21" s="73"/>
    </row>
    <row r="22" spans="1:21" x14ac:dyDescent="0.2">
      <c r="A22" s="14"/>
      <c r="B22" s="14"/>
      <c r="C22" s="47" t="s">
        <v>36</v>
      </c>
      <c r="D22" s="59">
        <v>7050000</v>
      </c>
      <c r="E22" s="54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31">
        <f t="shared" si="2"/>
        <v>0</v>
      </c>
      <c r="R22" s="38"/>
      <c r="S22" s="38"/>
      <c r="T22" s="79">
        <f t="shared" si="3"/>
        <v>0</v>
      </c>
      <c r="U22" s="73"/>
    </row>
    <row r="23" spans="1:21" x14ac:dyDescent="0.2">
      <c r="A23" s="14"/>
      <c r="B23" s="14"/>
      <c r="C23" s="47" t="s">
        <v>37</v>
      </c>
      <c r="D23" s="59"/>
      <c r="E23" s="54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31">
        <f t="shared" si="2"/>
        <v>0</v>
      </c>
      <c r="R23" s="38"/>
      <c r="S23" s="38"/>
      <c r="T23" s="79">
        <f t="shared" si="3"/>
        <v>0</v>
      </c>
      <c r="U23" s="73"/>
    </row>
    <row r="24" spans="1:21" x14ac:dyDescent="0.2">
      <c r="A24" s="14"/>
      <c r="B24" s="14"/>
      <c r="C24" s="47" t="s">
        <v>38</v>
      </c>
      <c r="D24" s="59">
        <f>SUM(D20:D23)</f>
        <v>54550600</v>
      </c>
      <c r="E24" s="54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31">
        <f t="shared" si="2"/>
        <v>0</v>
      </c>
      <c r="R24" s="38"/>
      <c r="S24" s="38"/>
      <c r="T24" s="79">
        <f t="shared" si="3"/>
        <v>0</v>
      </c>
      <c r="U24" s="73"/>
    </row>
    <row r="25" spans="1:21" x14ac:dyDescent="0.2">
      <c r="A25" s="14"/>
      <c r="B25" s="14"/>
      <c r="C25" s="47" t="s">
        <v>39</v>
      </c>
      <c r="D25" s="59"/>
      <c r="E25" s="54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31">
        <f t="shared" si="2"/>
        <v>0</v>
      </c>
      <c r="R25" s="38"/>
      <c r="S25" s="38"/>
      <c r="T25" s="79">
        <f t="shared" si="3"/>
        <v>0</v>
      </c>
      <c r="U25" s="73"/>
    </row>
    <row r="26" spans="1:21" x14ac:dyDescent="0.2">
      <c r="A26" s="14"/>
      <c r="B26" s="14"/>
      <c r="C26" s="47" t="s">
        <v>40</v>
      </c>
      <c r="D26" s="61">
        <v>6550000</v>
      </c>
      <c r="E26" s="5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31">
        <f t="shared" si="2"/>
        <v>0</v>
      </c>
      <c r="R26" s="38"/>
      <c r="S26" s="38"/>
      <c r="T26" s="79">
        <f t="shared" si="3"/>
        <v>0</v>
      </c>
      <c r="U26" s="73"/>
    </row>
    <row r="27" spans="1:21" x14ac:dyDescent="0.2">
      <c r="A27" s="14"/>
      <c r="B27" s="14"/>
      <c r="C27" s="47" t="s">
        <v>41</v>
      </c>
      <c r="D27" s="59"/>
      <c r="E27" s="54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31">
        <f t="shared" si="2"/>
        <v>0</v>
      </c>
      <c r="R27" s="38"/>
      <c r="S27" s="38"/>
      <c r="T27" s="79">
        <f t="shared" si="3"/>
        <v>0</v>
      </c>
      <c r="U27" s="73"/>
    </row>
    <row r="28" spans="1:21" x14ac:dyDescent="0.2">
      <c r="A28" s="14"/>
      <c r="B28" s="14"/>
      <c r="C28" s="47" t="s">
        <v>42</v>
      </c>
      <c r="D28" s="59"/>
      <c r="E28" s="54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31">
        <f t="shared" si="2"/>
        <v>0</v>
      </c>
      <c r="R28" s="38"/>
      <c r="S28" s="38"/>
      <c r="T28" s="79">
        <f t="shared" si="3"/>
        <v>0</v>
      </c>
      <c r="U28" s="73"/>
    </row>
    <row r="29" spans="1:21" x14ac:dyDescent="0.2">
      <c r="A29" s="14"/>
      <c r="B29" s="14"/>
      <c r="C29" s="47" t="s">
        <v>43</v>
      </c>
      <c r="D29" s="59"/>
      <c r="E29" s="5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31">
        <f t="shared" si="2"/>
        <v>0</v>
      </c>
      <c r="R29" s="38"/>
      <c r="S29" s="38"/>
      <c r="T29" s="79">
        <f t="shared" si="3"/>
        <v>0</v>
      </c>
      <c r="U29" s="73"/>
    </row>
    <row r="30" spans="1:21" x14ac:dyDescent="0.2">
      <c r="A30" s="14"/>
      <c r="B30" s="14"/>
      <c r="C30" s="47" t="s">
        <v>44</v>
      </c>
      <c r="D30" s="59">
        <v>8600000</v>
      </c>
      <c r="E30" s="5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31">
        <f t="shared" si="2"/>
        <v>0</v>
      </c>
      <c r="R30" s="38"/>
      <c r="S30" s="38"/>
      <c r="T30" s="79">
        <f t="shared" si="3"/>
        <v>0</v>
      </c>
      <c r="U30" s="73"/>
    </row>
    <row r="31" spans="1:21" x14ac:dyDescent="0.2">
      <c r="A31" s="14"/>
      <c r="B31" s="14"/>
      <c r="C31" s="47" t="s">
        <v>45</v>
      </c>
      <c r="D31" s="59"/>
      <c r="E31" s="54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31">
        <f t="shared" si="2"/>
        <v>0</v>
      </c>
      <c r="R31" s="38"/>
      <c r="S31" s="38"/>
      <c r="T31" s="79">
        <f t="shared" si="3"/>
        <v>0</v>
      </c>
      <c r="U31" s="73"/>
    </row>
    <row r="32" spans="1:21" x14ac:dyDescent="0.2">
      <c r="A32" s="14"/>
      <c r="B32" s="14"/>
      <c r="C32" s="47" t="s">
        <v>46</v>
      </c>
      <c r="D32" s="59">
        <v>7500000</v>
      </c>
      <c r="E32" s="54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31">
        <f t="shared" si="2"/>
        <v>0</v>
      </c>
      <c r="R32" s="38"/>
      <c r="S32" s="38"/>
      <c r="T32" s="79">
        <f t="shared" si="3"/>
        <v>0</v>
      </c>
      <c r="U32" s="73"/>
    </row>
    <row r="33" spans="1:21" x14ac:dyDescent="0.2">
      <c r="A33" s="14"/>
      <c r="B33" s="14"/>
      <c r="C33" s="47" t="s">
        <v>47</v>
      </c>
      <c r="D33" s="59">
        <v>1050000</v>
      </c>
      <c r="E33" s="5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31">
        <f t="shared" si="2"/>
        <v>0</v>
      </c>
      <c r="R33" s="38"/>
      <c r="S33" s="38"/>
      <c r="T33" s="79">
        <f t="shared" si="3"/>
        <v>0</v>
      </c>
      <c r="U33" s="73"/>
    </row>
    <row r="34" spans="1:21" x14ac:dyDescent="0.2">
      <c r="A34" s="14"/>
      <c r="B34" s="14"/>
      <c r="C34" s="47" t="s">
        <v>48</v>
      </c>
      <c r="D34" s="59"/>
      <c r="E34" s="5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31">
        <f t="shared" si="2"/>
        <v>0</v>
      </c>
      <c r="R34" s="38"/>
      <c r="S34" s="38"/>
      <c r="T34" s="79">
        <f t="shared" si="3"/>
        <v>0</v>
      </c>
      <c r="U34" s="73"/>
    </row>
    <row r="35" spans="1:21" x14ac:dyDescent="0.2">
      <c r="A35" s="14"/>
      <c r="B35" s="14"/>
      <c r="C35" s="47" t="s">
        <v>49</v>
      </c>
      <c r="D35" s="59"/>
      <c r="E35" s="54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31">
        <f t="shared" si="2"/>
        <v>0</v>
      </c>
      <c r="R35" s="38"/>
      <c r="S35" s="38"/>
      <c r="T35" s="79">
        <f t="shared" si="3"/>
        <v>0</v>
      </c>
      <c r="U35" s="73"/>
    </row>
    <row r="36" spans="1:21" x14ac:dyDescent="0.2">
      <c r="A36" s="14"/>
      <c r="B36" s="15"/>
      <c r="C36" s="48" t="s">
        <v>12</v>
      </c>
      <c r="D36" s="60">
        <f>SUM(D19:D35)</f>
        <v>135800000</v>
      </c>
      <c r="E36" s="53">
        <v>12459654</v>
      </c>
      <c r="F36" s="20">
        <v>11459654</v>
      </c>
      <c r="G36" s="20">
        <v>11459654</v>
      </c>
      <c r="H36" s="20">
        <v>11459654</v>
      </c>
      <c r="I36" s="20">
        <v>12759654</v>
      </c>
      <c r="J36" s="20">
        <v>423180</v>
      </c>
      <c r="K36" s="20">
        <v>12459654</v>
      </c>
      <c r="L36" s="13">
        <v>12500000</v>
      </c>
      <c r="M36" s="13">
        <v>12500000</v>
      </c>
      <c r="N36" s="13">
        <v>12500000</v>
      </c>
      <c r="O36" s="13">
        <v>12500000</v>
      </c>
      <c r="P36" s="13">
        <v>12500000</v>
      </c>
      <c r="Q36" s="31">
        <f t="shared" ref="Q36:Q49" si="4">SUM(E36:P36)</f>
        <v>134981104</v>
      </c>
      <c r="R36" s="30">
        <f>SUM(R19:R35)</f>
        <v>0</v>
      </c>
      <c r="S36" s="68">
        <f>SUM(S19:S35)</f>
        <v>0</v>
      </c>
      <c r="T36" s="79">
        <f t="shared" ref="T36:T46" si="5">SUM(Q36:S36)</f>
        <v>134981104</v>
      </c>
      <c r="U36" s="74"/>
    </row>
    <row r="37" spans="1:21" x14ac:dyDescent="0.2">
      <c r="A37" s="14"/>
      <c r="B37" s="11" t="s">
        <v>50</v>
      </c>
      <c r="C37" s="47" t="s">
        <v>51</v>
      </c>
      <c r="D37" s="59">
        <v>20000000</v>
      </c>
      <c r="E37" s="54"/>
      <c r="F37" s="21"/>
      <c r="G37" s="21"/>
      <c r="H37" s="21"/>
      <c r="I37" s="21"/>
      <c r="J37" s="21"/>
      <c r="K37" s="21"/>
      <c r="L37" s="12"/>
      <c r="M37" s="12"/>
      <c r="N37" s="12"/>
      <c r="O37" s="12"/>
      <c r="P37" s="12"/>
      <c r="Q37" s="31">
        <f t="shared" si="4"/>
        <v>0</v>
      </c>
      <c r="R37" s="38"/>
      <c r="S37" s="38">
        <v>2000000</v>
      </c>
      <c r="T37" s="79">
        <f t="shared" si="5"/>
        <v>2000000</v>
      </c>
      <c r="U37" s="73" t="s">
        <v>87</v>
      </c>
    </row>
    <row r="38" spans="1:21" x14ac:dyDescent="0.2">
      <c r="A38" s="14"/>
      <c r="B38" s="14"/>
      <c r="C38" s="47" t="s">
        <v>52</v>
      </c>
      <c r="D38" s="59"/>
      <c r="E38" s="54"/>
      <c r="F38" s="21"/>
      <c r="G38" s="21"/>
      <c r="H38" s="21"/>
      <c r="I38" s="21"/>
      <c r="J38" s="21"/>
      <c r="K38" s="21"/>
      <c r="L38" s="12"/>
      <c r="M38" s="12"/>
      <c r="N38" s="12"/>
      <c r="O38" s="12"/>
      <c r="P38" s="12"/>
      <c r="Q38" s="31">
        <f t="shared" si="4"/>
        <v>0</v>
      </c>
      <c r="R38" s="38"/>
      <c r="S38" s="38"/>
      <c r="T38" s="79">
        <f t="shared" si="5"/>
        <v>0</v>
      </c>
      <c r="U38" s="73"/>
    </row>
    <row r="39" spans="1:21" x14ac:dyDescent="0.2">
      <c r="A39" s="14"/>
      <c r="B39" s="15"/>
      <c r="C39" s="48" t="s">
        <v>12</v>
      </c>
      <c r="D39" s="60">
        <f>SUM(D37:D38)</f>
        <v>20000000</v>
      </c>
      <c r="E39" s="53">
        <v>1506480</v>
      </c>
      <c r="F39" s="20">
        <v>1506480</v>
      </c>
      <c r="G39" s="20">
        <v>1506480</v>
      </c>
      <c r="H39" s="20">
        <v>1506480</v>
      </c>
      <c r="I39" s="20">
        <v>1406480</v>
      </c>
      <c r="J39" s="20">
        <v>1806480</v>
      </c>
      <c r="K39" s="20">
        <v>2406480</v>
      </c>
      <c r="L39" s="13">
        <v>1500000</v>
      </c>
      <c r="M39" s="13">
        <v>1500000</v>
      </c>
      <c r="N39" s="13">
        <v>1500000</v>
      </c>
      <c r="O39" s="13">
        <v>2000000</v>
      </c>
      <c r="P39" s="13">
        <v>3000000</v>
      </c>
      <c r="Q39" s="31">
        <f t="shared" si="4"/>
        <v>21145360</v>
      </c>
      <c r="R39" s="30">
        <f>SUM(R37:R38)</f>
        <v>0</v>
      </c>
      <c r="S39" s="68">
        <f>SUM(S37:S38)</f>
        <v>2000000</v>
      </c>
      <c r="T39" s="79">
        <f t="shared" si="5"/>
        <v>23145360</v>
      </c>
      <c r="U39" s="74"/>
    </row>
    <row r="40" spans="1:21" x14ac:dyDescent="0.2">
      <c r="A40" s="14"/>
      <c r="B40" s="11" t="s">
        <v>53</v>
      </c>
      <c r="C40" s="47" t="s">
        <v>54</v>
      </c>
      <c r="D40" s="59">
        <v>-1000000</v>
      </c>
      <c r="E40" s="54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31">
        <f t="shared" si="4"/>
        <v>0</v>
      </c>
      <c r="R40" s="38"/>
      <c r="S40" s="38"/>
      <c r="T40" s="79">
        <f t="shared" si="5"/>
        <v>0</v>
      </c>
      <c r="U40" s="73"/>
    </row>
    <row r="41" spans="1:21" x14ac:dyDescent="0.2">
      <c r="A41" s="14"/>
      <c r="B41" s="14"/>
      <c r="C41" s="47" t="s">
        <v>55</v>
      </c>
      <c r="D41" s="59"/>
      <c r="E41" s="54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31">
        <f t="shared" si="4"/>
        <v>0</v>
      </c>
      <c r="R41" s="38"/>
      <c r="S41" s="38"/>
      <c r="T41" s="79">
        <f t="shared" si="5"/>
        <v>0</v>
      </c>
      <c r="U41" s="73"/>
    </row>
    <row r="42" spans="1:21" x14ac:dyDescent="0.2">
      <c r="A42" s="14"/>
      <c r="B42" s="14"/>
      <c r="C42" s="47" t="s">
        <v>56</v>
      </c>
      <c r="D42" s="59">
        <v>-1000000</v>
      </c>
      <c r="E42" s="5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31">
        <f t="shared" si="4"/>
        <v>0</v>
      </c>
      <c r="R42" s="38"/>
      <c r="S42" s="38"/>
      <c r="T42" s="79">
        <f t="shared" si="5"/>
        <v>0</v>
      </c>
      <c r="U42" s="73"/>
    </row>
    <row r="43" spans="1:21" x14ac:dyDescent="0.2">
      <c r="A43" s="14"/>
      <c r="B43" s="14"/>
      <c r="C43" s="47" t="s">
        <v>57</v>
      </c>
      <c r="D43" s="59">
        <v>12000000</v>
      </c>
      <c r="E43" s="5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31">
        <f t="shared" si="4"/>
        <v>0</v>
      </c>
      <c r="R43" s="38"/>
      <c r="S43" s="38"/>
      <c r="T43" s="79">
        <f t="shared" si="5"/>
        <v>0</v>
      </c>
      <c r="U43" s="73"/>
    </row>
    <row r="44" spans="1:21" x14ac:dyDescent="0.2">
      <c r="A44" s="14"/>
      <c r="B44" s="14"/>
      <c r="C44" s="47" t="s">
        <v>58</v>
      </c>
      <c r="D44" s="59">
        <v>1000000</v>
      </c>
      <c r="E44" s="54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31">
        <f t="shared" si="4"/>
        <v>0</v>
      </c>
      <c r="R44" s="38"/>
      <c r="S44" s="38"/>
      <c r="T44" s="79">
        <f t="shared" si="5"/>
        <v>0</v>
      </c>
      <c r="U44" s="73"/>
    </row>
    <row r="45" spans="1:21" ht="12.75" thickBot="1" x14ac:dyDescent="0.25">
      <c r="A45" s="14"/>
      <c r="B45" s="15"/>
      <c r="C45" s="48" t="s">
        <v>12</v>
      </c>
      <c r="D45" s="60">
        <f>SUM(D40:D44)</f>
        <v>11000000</v>
      </c>
      <c r="E45" s="53">
        <v>1253000</v>
      </c>
      <c r="F45" s="20">
        <v>980000</v>
      </c>
      <c r="G45" s="20">
        <v>805650</v>
      </c>
      <c r="H45" s="20">
        <v>1050000</v>
      </c>
      <c r="I45" s="20">
        <v>765005</v>
      </c>
      <c r="J45" s="20">
        <v>1023055</v>
      </c>
      <c r="K45" s="20">
        <v>600808</v>
      </c>
      <c r="L45" s="13">
        <v>1000000</v>
      </c>
      <c r="M45" s="13">
        <v>1000000</v>
      </c>
      <c r="N45" s="13">
        <v>1000000</v>
      </c>
      <c r="O45" s="13">
        <v>1000000</v>
      </c>
      <c r="P45" s="13">
        <v>1000000</v>
      </c>
      <c r="Q45" s="31">
        <f t="shared" si="4"/>
        <v>11477518</v>
      </c>
      <c r="R45" s="30">
        <f>SUM(R40:R44)</f>
        <v>0</v>
      </c>
      <c r="S45" s="68">
        <f>SUM(S40:S44)</f>
        <v>0</v>
      </c>
      <c r="T45" s="80">
        <f t="shared" si="5"/>
        <v>11477518</v>
      </c>
      <c r="U45" s="74"/>
    </row>
    <row r="46" spans="1:21" ht="12.75" thickBot="1" x14ac:dyDescent="0.25">
      <c r="A46" s="15"/>
      <c r="B46" s="40" t="s">
        <v>12</v>
      </c>
      <c r="C46" s="49"/>
      <c r="D46" s="62">
        <f>D15+D18+D36+D39+D45</f>
        <v>-200000</v>
      </c>
      <c r="E46" s="41">
        <f t="shared" ref="E46:K46" si="6">E15+E18+E36+E39+E45</f>
        <v>-1329866</v>
      </c>
      <c r="F46" s="41">
        <f t="shared" si="6"/>
        <v>-1602866</v>
      </c>
      <c r="G46" s="41">
        <f t="shared" si="6"/>
        <v>-1777216</v>
      </c>
      <c r="H46" s="41">
        <f t="shared" si="6"/>
        <v>-1932866</v>
      </c>
      <c r="I46" s="41">
        <f t="shared" si="6"/>
        <v>-617861</v>
      </c>
      <c r="J46" s="41">
        <f t="shared" si="6"/>
        <v>3047071</v>
      </c>
      <c r="K46" s="41">
        <f t="shared" si="6"/>
        <v>-82058</v>
      </c>
      <c r="L46" s="42">
        <f>L15+L18+L36+L39+L45</f>
        <v>-90000</v>
      </c>
      <c r="M46" s="42">
        <f>M15+M18+M36+M39+M45</f>
        <v>-90000</v>
      </c>
      <c r="N46" s="42">
        <f>N15+N18+N36+N39+N45</f>
        <v>-90000</v>
      </c>
      <c r="O46" s="42">
        <f>O15+O18+O36+O39+O45</f>
        <v>410000</v>
      </c>
      <c r="P46" s="42">
        <f>P15+P18+P36+P39+P45</f>
        <v>1410000</v>
      </c>
      <c r="Q46" s="43">
        <f t="shared" si="4"/>
        <v>-2745662</v>
      </c>
      <c r="R46" s="43">
        <f>R45+R39+R36+R18+R15</f>
        <v>-1000000</v>
      </c>
      <c r="S46" s="44">
        <f>S45+S39+S36+S18+S15</f>
        <v>2000000</v>
      </c>
      <c r="T46" s="46">
        <f t="shared" si="5"/>
        <v>-1745662</v>
      </c>
      <c r="U46" s="45" t="s">
        <v>77</v>
      </c>
    </row>
    <row r="47" spans="1:21" ht="12.75" thickBot="1" x14ac:dyDescent="0.25">
      <c r="A47" s="11" t="s">
        <v>59</v>
      </c>
      <c r="B47" s="11" t="s">
        <v>60</v>
      </c>
      <c r="C47" s="47" t="s">
        <v>61</v>
      </c>
      <c r="D47" s="59">
        <v>-1000000</v>
      </c>
      <c r="E47" s="54">
        <v>-1000000</v>
      </c>
      <c r="F47" s="21"/>
      <c r="G47" s="21"/>
      <c r="H47" s="21"/>
      <c r="I47" s="21"/>
      <c r="J47" s="21"/>
      <c r="K47" s="21"/>
      <c r="L47" s="12"/>
      <c r="M47" s="12"/>
      <c r="N47" s="12"/>
      <c r="O47" s="12"/>
      <c r="P47" s="12"/>
      <c r="Q47" s="31">
        <f t="shared" si="4"/>
        <v>-1000000</v>
      </c>
      <c r="R47" s="29"/>
      <c r="S47" s="29"/>
      <c r="T47" s="81">
        <f>SUM(Q47:S47)</f>
        <v>-1000000</v>
      </c>
      <c r="U47" s="45" t="s">
        <v>88</v>
      </c>
    </row>
    <row r="48" spans="1:21" ht="12.75" thickBot="1" x14ac:dyDescent="0.25">
      <c r="A48" s="14"/>
      <c r="B48" s="14"/>
      <c r="C48" s="47" t="s">
        <v>62</v>
      </c>
      <c r="D48" s="59">
        <v>1200000</v>
      </c>
      <c r="E48" s="54">
        <v>2329866</v>
      </c>
      <c r="F48" s="21">
        <v>1602866</v>
      </c>
      <c r="G48" s="21">
        <v>1777216</v>
      </c>
      <c r="H48" s="21">
        <v>1932866</v>
      </c>
      <c r="I48" s="21">
        <v>617861</v>
      </c>
      <c r="J48" s="21">
        <v>-3047071</v>
      </c>
      <c r="K48" s="21">
        <v>82058</v>
      </c>
      <c r="L48" s="12">
        <v>90000</v>
      </c>
      <c r="M48" s="12">
        <v>90000</v>
      </c>
      <c r="N48" s="12">
        <v>90000</v>
      </c>
      <c r="O48" s="12">
        <v>-410000</v>
      </c>
      <c r="P48" s="12">
        <v>-1410000</v>
      </c>
      <c r="Q48" s="31">
        <f t="shared" si="4"/>
        <v>3745662</v>
      </c>
      <c r="R48" s="29">
        <f>-R46</f>
        <v>1000000</v>
      </c>
      <c r="S48" s="29">
        <f>-S46</f>
        <v>-2000000</v>
      </c>
      <c r="T48" s="46">
        <f>SUM(Q48:S48)</f>
        <v>2745662</v>
      </c>
      <c r="U48" s="45" t="s">
        <v>78</v>
      </c>
    </row>
    <row r="49" spans="1:21" x14ac:dyDescent="0.2">
      <c r="A49" s="14"/>
      <c r="B49" s="15"/>
      <c r="C49" s="48" t="s">
        <v>12</v>
      </c>
      <c r="D49" s="60">
        <f t="shared" ref="D49:P49" si="7">SUM(D47:D48)</f>
        <v>200000</v>
      </c>
      <c r="E49" s="53">
        <f t="shared" si="7"/>
        <v>1329866</v>
      </c>
      <c r="F49" s="20">
        <f t="shared" si="7"/>
        <v>1602866</v>
      </c>
      <c r="G49" s="20">
        <f t="shared" si="7"/>
        <v>1777216</v>
      </c>
      <c r="H49" s="20">
        <f t="shared" si="7"/>
        <v>1932866</v>
      </c>
      <c r="I49" s="20">
        <f t="shared" si="7"/>
        <v>617861</v>
      </c>
      <c r="J49" s="20">
        <f t="shared" si="7"/>
        <v>-3047071</v>
      </c>
      <c r="K49" s="20">
        <f t="shared" si="7"/>
        <v>82058</v>
      </c>
      <c r="L49" s="13">
        <f t="shared" si="7"/>
        <v>90000</v>
      </c>
      <c r="M49" s="13">
        <f t="shared" si="7"/>
        <v>90000</v>
      </c>
      <c r="N49" s="13">
        <f t="shared" si="7"/>
        <v>90000</v>
      </c>
      <c r="O49" s="13">
        <f t="shared" si="7"/>
        <v>-410000</v>
      </c>
      <c r="P49" s="13">
        <f t="shared" si="7"/>
        <v>-1410000</v>
      </c>
      <c r="Q49" s="31">
        <f t="shared" si="4"/>
        <v>2745662</v>
      </c>
      <c r="R49" s="30">
        <f>SUM(R47:R48)</f>
        <v>1000000</v>
      </c>
      <c r="S49" s="68">
        <f>SUM(S47:S48)</f>
        <v>-2000000</v>
      </c>
      <c r="T49" s="82">
        <f>SUM(Q49:S49)</f>
        <v>1745662</v>
      </c>
      <c r="U49" s="74"/>
    </row>
    <row r="50" spans="1:21" x14ac:dyDescent="0.2">
      <c r="A50" s="15"/>
      <c r="B50" s="16" t="s">
        <v>12</v>
      </c>
      <c r="C50" s="19"/>
      <c r="D50" s="63">
        <f t="shared" ref="D50:Q50" si="8">D49</f>
        <v>200000</v>
      </c>
      <c r="E50" s="55">
        <f t="shared" si="8"/>
        <v>1329866</v>
      </c>
      <c r="F50" s="22">
        <f t="shared" si="8"/>
        <v>1602866</v>
      </c>
      <c r="G50" s="22">
        <f t="shared" si="8"/>
        <v>1777216</v>
      </c>
      <c r="H50" s="22">
        <f t="shared" si="8"/>
        <v>1932866</v>
      </c>
      <c r="I50" s="22">
        <f t="shared" si="8"/>
        <v>617861</v>
      </c>
      <c r="J50" s="22">
        <f t="shared" si="8"/>
        <v>-3047071</v>
      </c>
      <c r="K50" s="22">
        <f t="shared" si="8"/>
        <v>82058</v>
      </c>
      <c r="L50" s="17">
        <f t="shared" si="8"/>
        <v>90000</v>
      </c>
      <c r="M50" s="17">
        <f t="shared" si="8"/>
        <v>90000</v>
      </c>
      <c r="N50" s="17">
        <f t="shared" si="8"/>
        <v>90000</v>
      </c>
      <c r="O50" s="17">
        <f t="shared" si="8"/>
        <v>-410000</v>
      </c>
      <c r="P50" s="17">
        <f t="shared" si="8"/>
        <v>-1410000</v>
      </c>
      <c r="Q50" s="31">
        <f t="shared" si="8"/>
        <v>2745662</v>
      </c>
      <c r="R50" s="31">
        <f>R49</f>
        <v>1000000</v>
      </c>
      <c r="S50" s="39">
        <f>S49</f>
        <v>-2000000</v>
      </c>
      <c r="T50" s="79">
        <f>SUM(Q50:S50)</f>
        <v>1745662</v>
      </c>
      <c r="U50" s="74"/>
    </row>
    <row r="51" spans="1:21" ht="12.75" thickBot="1" x14ac:dyDescent="0.25">
      <c r="A51" s="16" t="s">
        <v>63</v>
      </c>
      <c r="B51" s="4"/>
      <c r="C51" s="4"/>
      <c r="D51" s="64">
        <f>D46+D50</f>
        <v>0</v>
      </c>
      <c r="E51" s="36">
        <f t="shared" ref="E51:P51" si="9">E46+E50</f>
        <v>0</v>
      </c>
      <c r="F51" s="36">
        <f t="shared" si="9"/>
        <v>0</v>
      </c>
      <c r="G51" s="36">
        <f t="shared" si="9"/>
        <v>0</v>
      </c>
      <c r="H51" s="36">
        <f t="shared" si="9"/>
        <v>0</v>
      </c>
      <c r="I51" s="36">
        <f t="shared" si="9"/>
        <v>0</v>
      </c>
      <c r="J51" s="36">
        <f t="shared" si="9"/>
        <v>0</v>
      </c>
      <c r="K51" s="36">
        <f t="shared" si="9"/>
        <v>0</v>
      </c>
      <c r="L51" s="37">
        <f t="shared" si="9"/>
        <v>0</v>
      </c>
      <c r="M51" s="37">
        <f t="shared" si="9"/>
        <v>0</v>
      </c>
      <c r="N51" s="37">
        <f t="shared" si="9"/>
        <v>0</v>
      </c>
      <c r="O51" s="37">
        <f t="shared" si="9"/>
        <v>0</v>
      </c>
      <c r="P51" s="37">
        <f t="shared" si="9"/>
        <v>0</v>
      </c>
      <c r="Q51" s="31">
        <f>SUM(E51:P51)</f>
        <v>0</v>
      </c>
      <c r="R51" s="31">
        <f>R50+R46</f>
        <v>0</v>
      </c>
      <c r="S51" s="31">
        <f>S50+S46</f>
        <v>0</v>
      </c>
      <c r="T51" s="83">
        <f>T50+T46</f>
        <v>0</v>
      </c>
      <c r="U51" s="75"/>
    </row>
    <row r="52" spans="1:21" x14ac:dyDescent="0.2">
      <c r="E52" s="25" t="s">
        <v>79</v>
      </c>
      <c r="L52" s="18" t="s">
        <v>102</v>
      </c>
      <c r="Q52" s="34" t="s">
        <v>85</v>
      </c>
    </row>
    <row r="53" spans="1:21" x14ac:dyDescent="0.2">
      <c r="B53" s="18"/>
    </row>
  </sheetData>
  <phoneticPr fontId="6" type="noConversion"/>
  <pageMargins left="0.75" right="0.75" top="1" bottom="1" header="0.5" footer="0.5"/>
  <pageSetup paperSize="9" scale="46" orientation="landscape" r:id="rId1"/>
  <headerFooter alignWithMargins="0">
    <oddHeader>&amp;C&amp;A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U88"/>
  <sheetViews>
    <sheetView tabSelected="1" zoomScaleNormal="100" workbookViewId="0">
      <selection activeCell="X90" sqref="X90"/>
    </sheetView>
  </sheetViews>
  <sheetFormatPr defaultColWidth="11.42578125" defaultRowHeight="12" x14ac:dyDescent="0.2"/>
  <cols>
    <col min="1" max="1" width="2.7109375" style="1" customWidth="1"/>
    <col min="2" max="2" width="7.85546875" style="1" customWidth="1"/>
    <col min="3" max="3" width="42.28515625" style="1" customWidth="1"/>
    <col min="4" max="4" width="14.28515625" style="1" customWidth="1"/>
    <col min="5" max="5" width="11.7109375" style="1" customWidth="1"/>
    <col min="6" max="6" width="11.42578125" style="1"/>
    <col min="7" max="7" width="11" style="1" customWidth="1"/>
    <col min="8" max="8" width="12.42578125" style="1" customWidth="1"/>
    <col min="9" max="9" width="11.85546875" style="1" customWidth="1"/>
    <col min="10" max="16" width="12" style="1" bestFit="1" customWidth="1"/>
    <col min="17" max="17" width="13" style="18" customWidth="1"/>
    <col min="18" max="19" width="11.28515625" style="18" customWidth="1"/>
    <col min="20" max="20" width="12.28515625" style="18" customWidth="1"/>
    <col min="21" max="21" width="31.5703125" style="1" bestFit="1" customWidth="1"/>
    <col min="22" max="22" width="24.42578125" style="1" customWidth="1"/>
    <col min="23" max="16384" width="11.42578125" style="1"/>
  </cols>
  <sheetData>
    <row r="1" spans="1:21" x14ac:dyDescent="0.2">
      <c r="B1" s="18" t="s">
        <v>95</v>
      </c>
      <c r="U1" s="18"/>
    </row>
    <row r="2" spans="1:21" x14ac:dyDescent="0.2">
      <c r="B2" s="1" t="s">
        <v>104</v>
      </c>
      <c r="U2" s="18"/>
    </row>
    <row r="3" spans="1:21" x14ac:dyDescent="0.2">
      <c r="B3" s="1" t="s">
        <v>96</v>
      </c>
      <c r="U3" s="18"/>
    </row>
    <row r="4" spans="1:21" x14ac:dyDescent="0.2">
      <c r="B4" s="1" t="s">
        <v>97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U4" s="18"/>
    </row>
    <row r="5" spans="1:21" x14ac:dyDescent="0.2">
      <c r="B5" s="1" t="s">
        <v>98</v>
      </c>
      <c r="U5" s="18"/>
    </row>
    <row r="6" spans="1:21" x14ac:dyDescent="0.2">
      <c r="B6" s="1" t="s">
        <v>99</v>
      </c>
      <c r="U6" s="18"/>
    </row>
    <row r="7" spans="1:21" x14ac:dyDescent="0.2">
      <c r="B7" s="1" t="s">
        <v>100</v>
      </c>
      <c r="U7" s="18"/>
    </row>
    <row r="8" spans="1:21" x14ac:dyDescent="0.2">
      <c r="A8" s="125"/>
      <c r="B8" s="1" t="s">
        <v>101</v>
      </c>
      <c r="G8" s="2"/>
      <c r="U8" s="18"/>
    </row>
    <row r="9" spans="1:21" ht="12.75" thickBot="1" x14ac:dyDescent="0.25">
      <c r="U9" s="18"/>
    </row>
    <row r="10" spans="1:21" x14ac:dyDescent="0.2">
      <c r="A10" s="24" t="s">
        <v>89</v>
      </c>
      <c r="B10" s="3"/>
      <c r="C10" s="3"/>
      <c r="D10" s="56" t="s">
        <v>90</v>
      </c>
      <c r="E10" s="50" t="s">
        <v>92</v>
      </c>
      <c r="F10" s="4"/>
      <c r="G10" s="4"/>
      <c r="H10" s="4"/>
      <c r="I10" s="4"/>
      <c r="J10" s="4"/>
      <c r="K10" s="4"/>
      <c r="L10" s="19" t="s">
        <v>105</v>
      </c>
      <c r="M10" s="19"/>
      <c r="N10" s="4"/>
      <c r="O10" s="4"/>
      <c r="P10" s="4"/>
      <c r="Q10" s="4"/>
      <c r="R10" s="26" t="s">
        <v>93</v>
      </c>
      <c r="S10" s="65" t="s">
        <v>94</v>
      </c>
      <c r="T10" s="76" t="s">
        <v>103</v>
      </c>
      <c r="U10" s="69" t="s">
        <v>82</v>
      </c>
    </row>
    <row r="11" spans="1:21" x14ac:dyDescent="0.2">
      <c r="A11" s="5"/>
      <c r="B11" s="6"/>
      <c r="C11" s="6"/>
      <c r="D11" s="57"/>
      <c r="E11" s="35" t="s">
        <v>0</v>
      </c>
      <c r="F11" s="7" t="s">
        <v>1</v>
      </c>
      <c r="G11" s="7" t="s">
        <v>2</v>
      </c>
      <c r="H11" s="7" t="s">
        <v>3</v>
      </c>
      <c r="I11" s="7" t="s">
        <v>4</v>
      </c>
      <c r="J11" s="7" t="s">
        <v>5</v>
      </c>
      <c r="K11" s="7" t="s">
        <v>6</v>
      </c>
      <c r="L11" s="7" t="s">
        <v>7</v>
      </c>
      <c r="M11" s="7" t="s">
        <v>8</v>
      </c>
      <c r="N11" s="7" t="s">
        <v>9</v>
      </c>
      <c r="O11" s="7" t="s">
        <v>10</v>
      </c>
      <c r="P11" s="7" t="s">
        <v>11</v>
      </c>
      <c r="Q11" s="32" t="s">
        <v>12</v>
      </c>
      <c r="R11" s="27" t="s">
        <v>80</v>
      </c>
      <c r="S11" s="66" t="s">
        <v>80</v>
      </c>
      <c r="T11" s="77" t="s">
        <v>83</v>
      </c>
      <c r="U11" s="70"/>
    </row>
    <row r="12" spans="1:21" ht="24" x14ac:dyDescent="0.2">
      <c r="A12" s="8"/>
      <c r="B12" s="9"/>
      <c r="C12" s="9"/>
      <c r="D12" s="58"/>
      <c r="E12" s="84">
        <v>41640</v>
      </c>
      <c r="F12" s="84">
        <v>41671</v>
      </c>
      <c r="G12" s="84">
        <v>41699</v>
      </c>
      <c r="H12" s="84">
        <v>41730</v>
      </c>
      <c r="I12" s="84">
        <v>41760</v>
      </c>
      <c r="J12" s="84">
        <v>41791</v>
      </c>
      <c r="K12" s="84">
        <v>41821</v>
      </c>
      <c r="L12" s="84">
        <v>41852</v>
      </c>
      <c r="M12" s="84">
        <v>41883</v>
      </c>
      <c r="N12" s="84">
        <v>41913</v>
      </c>
      <c r="O12" s="84">
        <v>41944</v>
      </c>
      <c r="P12" s="84">
        <v>41974</v>
      </c>
      <c r="Q12" s="33"/>
      <c r="R12" s="28" t="s">
        <v>81</v>
      </c>
      <c r="S12" s="67" t="s">
        <v>81</v>
      </c>
      <c r="T12" s="78" t="s">
        <v>84</v>
      </c>
      <c r="U12" s="71"/>
    </row>
    <row r="13" spans="1:21" s="92" customFormat="1" x14ac:dyDescent="0.2">
      <c r="A13" s="114" t="s">
        <v>25</v>
      </c>
      <c r="B13" s="114" t="s">
        <v>26</v>
      </c>
      <c r="C13" s="115" t="s">
        <v>27</v>
      </c>
      <c r="D13" s="85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9">
        <f t="shared" ref="Q13:Q18" si="0">SUM(E13:P13)</f>
        <v>0</v>
      </c>
      <c r="R13" s="90"/>
      <c r="S13" s="90"/>
      <c r="T13" s="91">
        <f t="shared" ref="T13:T18" si="1">SUM(Q13:S13)</f>
        <v>0</v>
      </c>
      <c r="U13" s="116"/>
    </row>
    <row r="14" spans="1:21" s="92" customFormat="1" x14ac:dyDescent="0.2">
      <c r="A14" s="117"/>
      <c r="B14" s="117"/>
      <c r="C14" s="115" t="s">
        <v>28</v>
      </c>
      <c r="D14" s="85"/>
      <c r="E14" s="86"/>
      <c r="F14" s="87"/>
      <c r="G14" s="87"/>
      <c r="H14" s="87"/>
      <c r="I14" s="87"/>
      <c r="J14" s="87"/>
      <c r="K14" s="88"/>
      <c r="L14" s="88"/>
      <c r="M14" s="88"/>
      <c r="N14" s="88"/>
      <c r="O14" s="88"/>
      <c r="P14" s="88"/>
      <c r="Q14" s="89">
        <f t="shared" si="0"/>
        <v>0</v>
      </c>
      <c r="R14" s="90"/>
      <c r="S14" s="90"/>
      <c r="T14" s="91">
        <f t="shared" si="1"/>
        <v>0</v>
      </c>
      <c r="U14" s="99"/>
    </row>
    <row r="15" spans="1:21" s="92" customFormat="1" x14ac:dyDescent="0.2">
      <c r="A15" s="117"/>
      <c r="B15" s="118"/>
      <c r="C15" s="119" t="s">
        <v>12</v>
      </c>
      <c r="D15" s="93">
        <f>SUM(D13:D14)</f>
        <v>0</v>
      </c>
      <c r="E15" s="94">
        <f>SUM(E13:E14)</f>
        <v>0</v>
      </c>
      <c r="F15" s="94">
        <f t="shared" ref="F15:P15" si="2">SUM(F13:F14)</f>
        <v>0</v>
      </c>
      <c r="G15" s="94">
        <f t="shared" si="2"/>
        <v>0</v>
      </c>
      <c r="H15" s="94">
        <f t="shared" si="2"/>
        <v>0</v>
      </c>
      <c r="I15" s="94">
        <f t="shared" si="2"/>
        <v>0</v>
      </c>
      <c r="J15" s="94">
        <f t="shared" si="2"/>
        <v>0</v>
      </c>
      <c r="K15" s="94">
        <f t="shared" si="2"/>
        <v>0</v>
      </c>
      <c r="L15" s="94">
        <f t="shared" si="2"/>
        <v>0</v>
      </c>
      <c r="M15" s="94">
        <f t="shared" si="2"/>
        <v>0</v>
      </c>
      <c r="N15" s="94">
        <f t="shared" si="2"/>
        <v>0</v>
      </c>
      <c r="O15" s="94">
        <f t="shared" si="2"/>
        <v>0</v>
      </c>
      <c r="P15" s="94">
        <f t="shared" si="2"/>
        <v>0</v>
      </c>
      <c r="Q15" s="89">
        <f>SUM(E15:P15)</f>
        <v>0</v>
      </c>
      <c r="R15" s="95">
        <f>SUM(R13:R14)</f>
        <v>0</v>
      </c>
      <c r="S15" s="96">
        <f>SUM(S13:S14)</f>
        <v>0</v>
      </c>
      <c r="T15" s="91">
        <f t="shared" si="1"/>
        <v>0</v>
      </c>
      <c r="U15" s="99"/>
    </row>
    <row r="16" spans="1:21" s="92" customFormat="1" x14ac:dyDescent="0.2">
      <c r="A16" s="117"/>
      <c r="B16" s="114" t="s">
        <v>29</v>
      </c>
      <c r="C16" s="115" t="s">
        <v>30</v>
      </c>
      <c r="D16" s="85"/>
      <c r="E16" s="86"/>
      <c r="F16" s="87"/>
      <c r="G16" s="87"/>
      <c r="H16" s="87"/>
      <c r="I16" s="87"/>
      <c r="J16" s="87"/>
      <c r="K16" s="88"/>
      <c r="L16" s="88"/>
      <c r="M16" s="88"/>
      <c r="N16" s="88"/>
      <c r="O16" s="88"/>
      <c r="P16" s="88"/>
      <c r="Q16" s="89">
        <f t="shared" si="0"/>
        <v>0</v>
      </c>
      <c r="R16" s="90"/>
      <c r="S16" s="90"/>
      <c r="T16" s="91">
        <f t="shared" si="1"/>
        <v>0</v>
      </c>
      <c r="U16" s="99"/>
    </row>
    <row r="17" spans="1:21" s="92" customFormat="1" x14ac:dyDescent="0.2">
      <c r="A17" s="117"/>
      <c r="B17" s="117"/>
      <c r="C17" s="115" t="s">
        <v>31</v>
      </c>
      <c r="D17" s="85"/>
      <c r="E17" s="86"/>
      <c r="F17" s="87"/>
      <c r="G17" s="87"/>
      <c r="H17" s="87"/>
      <c r="I17" s="87"/>
      <c r="J17" s="87"/>
      <c r="K17" s="88"/>
      <c r="L17" s="88"/>
      <c r="M17" s="88"/>
      <c r="N17" s="88"/>
      <c r="O17" s="88"/>
      <c r="P17" s="88"/>
      <c r="Q17" s="89">
        <f t="shared" si="0"/>
        <v>0</v>
      </c>
      <c r="R17" s="90"/>
      <c r="S17" s="90"/>
      <c r="T17" s="91">
        <f t="shared" si="1"/>
        <v>0</v>
      </c>
      <c r="U17" s="99"/>
    </row>
    <row r="18" spans="1:21" s="92" customFormat="1" x14ac:dyDescent="0.2">
      <c r="A18" s="117"/>
      <c r="B18" s="118"/>
      <c r="C18" s="119" t="s">
        <v>12</v>
      </c>
      <c r="D18" s="93">
        <f>SUM(D16:D17)</f>
        <v>0</v>
      </c>
      <c r="E18" s="94">
        <f>SUM(E16:E17)</f>
        <v>0</v>
      </c>
      <c r="F18" s="94">
        <f t="shared" ref="F18:P18" si="3">SUM(F16:F17)</f>
        <v>0</v>
      </c>
      <c r="G18" s="94">
        <f t="shared" si="3"/>
        <v>0</v>
      </c>
      <c r="H18" s="94">
        <f t="shared" si="3"/>
        <v>0</v>
      </c>
      <c r="I18" s="94">
        <f t="shared" si="3"/>
        <v>0</v>
      </c>
      <c r="J18" s="94">
        <f t="shared" si="3"/>
        <v>0</v>
      </c>
      <c r="K18" s="94">
        <f t="shared" si="3"/>
        <v>0</v>
      </c>
      <c r="L18" s="94">
        <f t="shared" si="3"/>
        <v>0</v>
      </c>
      <c r="M18" s="94">
        <f t="shared" si="3"/>
        <v>0</v>
      </c>
      <c r="N18" s="94">
        <f t="shared" si="3"/>
        <v>0</v>
      </c>
      <c r="O18" s="94">
        <f t="shared" si="3"/>
        <v>0</v>
      </c>
      <c r="P18" s="94">
        <f t="shared" si="3"/>
        <v>0</v>
      </c>
      <c r="Q18" s="89">
        <f t="shared" si="0"/>
        <v>0</v>
      </c>
      <c r="R18" s="95">
        <f>SUM(R16:R17)</f>
        <v>0</v>
      </c>
      <c r="S18" s="96">
        <f>SUM(S16:S17)</f>
        <v>0</v>
      </c>
      <c r="T18" s="91">
        <f t="shared" si="1"/>
        <v>0</v>
      </c>
      <c r="U18" s="99"/>
    </row>
    <row r="19" spans="1:21" s="92" customFormat="1" x14ac:dyDescent="0.2">
      <c r="A19" s="117"/>
      <c r="B19" s="114" t="s">
        <v>32</v>
      </c>
      <c r="C19" s="115" t="s">
        <v>116</v>
      </c>
      <c r="D19" s="85"/>
      <c r="E19" s="86"/>
      <c r="F19" s="86"/>
      <c r="G19" s="86"/>
      <c r="H19" s="86"/>
      <c r="I19" s="86"/>
      <c r="J19" s="86"/>
      <c r="K19" s="97"/>
      <c r="L19" s="97"/>
      <c r="M19" s="97"/>
      <c r="N19" s="97"/>
      <c r="O19" s="97"/>
      <c r="P19" s="97"/>
      <c r="Q19" s="89">
        <f t="shared" ref="Q19:Q23" si="4">SUM(E19:P19)</f>
        <v>0</v>
      </c>
      <c r="R19" s="90"/>
      <c r="S19" s="90"/>
      <c r="T19" s="91">
        <f t="shared" ref="T19:T23" si="5">SUM(Q19:S19)</f>
        <v>0</v>
      </c>
      <c r="U19" s="99"/>
    </row>
    <row r="20" spans="1:21" s="92" customFormat="1" x14ac:dyDescent="0.2">
      <c r="A20" s="117"/>
      <c r="B20" s="117"/>
      <c r="C20" s="115" t="s">
        <v>34</v>
      </c>
      <c r="D20" s="85"/>
      <c r="E20" s="86"/>
      <c r="F20" s="87"/>
      <c r="G20" s="87"/>
      <c r="H20" s="87"/>
      <c r="I20" s="87"/>
      <c r="J20" s="87"/>
      <c r="K20" s="88"/>
      <c r="L20" s="88"/>
      <c r="M20" s="88"/>
      <c r="N20" s="88"/>
      <c r="O20" s="88"/>
      <c r="P20" s="88"/>
      <c r="Q20" s="89">
        <f t="shared" si="4"/>
        <v>0</v>
      </c>
      <c r="R20" s="90"/>
      <c r="S20" s="90"/>
      <c r="T20" s="91">
        <f t="shared" si="5"/>
        <v>0</v>
      </c>
      <c r="U20" s="99"/>
    </row>
    <row r="21" spans="1:21" s="92" customFormat="1" x14ac:dyDescent="0.2">
      <c r="A21" s="117"/>
      <c r="B21" s="117"/>
      <c r="C21" s="115" t="s">
        <v>117</v>
      </c>
      <c r="D21" s="85"/>
      <c r="E21" s="86"/>
      <c r="F21" s="87"/>
      <c r="G21" s="87"/>
      <c r="H21" s="87"/>
      <c r="I21" s="87"/>
      <c r="J21" s="87"/>
      <c r="K21" s="88"/>
      <c r="L21" s="88"/>
      <c r="M21" s="88"/>
      <c r="N21" s="88"/>
      <c r="O21" s="88"/>
      <c r="P21" s="88"/>
      <c r="Q21" s="89">
        <f t="shared" si="4"/>
        <v>0</v>
      </c>
      <c r="R21" s="90"/>
      <c r="S21" s="90"/>
      <c r="T21" s="91">
        <f t="shared" si="5"/>
        <v>0</v>
      </c>
      <c r="U21" s="99"/>
    </row>
    <row r="22" spans="1:21" s="92" customFormat="1" x14ac:dyDescent="0.2">
      <c r="A22" s="117"/>
      <c r="B22" s="117"/>
      <c r="C22" s="115" t="s">
        <v>118</v>
      </c>
      <c r="D22" s="85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9">
        <f t="shared" si="4"/>
        <v>0</v>
      </c>
      <c r="R22" s="90"/>
      <c r="S22" s="90"/>
      <c r="T22" s="91">
        <f t="shared" si="5"/>
        <v>0</v>
      </c>
      <c r="U22" s="99"/>
    </row>
    <row r="23" spans="1:21" s="92" customFormat="1" x14ac:dyDescent="0.2">
      <c r="A23" s="117"/>
      <c r="B23" s="117"/>
      <c r="C23" s="115" t="s">
        <v>119</v>
      </c>
      <c r="D23" s="85"/>
      <c r="E23" s="86"/>
      <c r="F23" s="87"/>
      <c r="G23" s="87"/>
      <c r="H23" s="87"/>
      <c r="I23" s="87"/>
      <c r="J23" s="87"/>
      <c r="K23" s="88"/>
      <c r="L23" s="88"/>
      <c r="M23" s="88"/>
      <c r="N23" s="88"/>
      <c r="O23" s="88"/>
      <c r="P23" s="88"/>
      <c r="Q23" s="89">
        <f t="shared" si="4"/>
        <v>0</v>
      </c>
      <c r="R23" s="90"/>
      <c r="S23" s="90"/>
      <c r="T23" s="91">
        <f t="shared" si="5"/>
        <v>0</v>
      </c>
      <c r="U23" s="99"/>
    </row>
    <row r="24" spans="1:21" s="92" customFormat="1" x14ac:dyDescent="0.2">
      <c r="A24" s="117"/>
      <c r="B24" s="117"/>
      <c r="C24" s="115" t="s">
        <v>120</v>
      </c>
      <c r="D24" s="85"/>
      <c r="E24" s="86"/>
      <c r="F24" s="87"/>
      <c r="G24" s="87"/>
      <c r="H24" s="87"/>
      <c r="I24" s="87"/>
      <c r="J24" s="87"/>
      <c r="K24" s="88"/>
      <c r="L24" s="88"/>
      <c r="M24" s="88"/>
      <c r="N24" s="88"/>
      <c r="O24" s="88"/>
      <c r="P24" s="88"/>
      <c r="Q24" s="89">
        <f t="shared" ref="Q24:Q45" si="6">SUM(E24:P24)</f>
        <v>0</v>
      </c>
      <c r="R24" s="90"/>
      <c r="S24" s="90"/>
      <c r="T24" s="91">
        <f t="shared" ref="T24:T45" si="7">SUM(Q24:S24)</f>
        <v>0</v>
      </c>
      <c r="U24" s="99"/>
    </row>
    <row r="25" spans="1:21" s="92" customFormat="1" x14ac:dyDescent="0.2">
      <c r="A25" s="117"/>
      <c r="B25" s="117"/>
      <c r="C25" s="115" t="s">
        <v>121</v>
      </c>
      <c r="D25" s="85"/>
      <c r="E25" s="86"/>
      <c r="F25" s="87"/>
      <c r="G25" s="87"/>
      <c r="H25" s="87"/>
      <c r="I25" s="87"/>
      <c r="J25" s="87"/>
      <c r="K25" s="88"/>
      <c r="L25" s="88"/>
      <c r="M25" s="88"/>
      <c r="N25" s="88"/>
      <c r="O25" s="88"/>
      <c r="P25" s="88"/>
      <c r="Q25" s="89">
        <f t="shared" si="6"/>
        <v>0</v>
      </c>
      <c r="R25" s="90"/>
      <c r="S25" s="90"/>
      <c r="T25" s="91">
        <f t="shared" si="7"/>
        <v>0</v>
      </c>
      <c r="U25" s="99"/>
    </row>
    <row r="26" spans="1:21" s="92" customFormat="1" x14ac:dyDescent="0.2">
      <c r="A26" s="117"/>
      <c r="B26" s="117"/>
      <c r="C26" s="115" t="s">
        <v>122</v>
      </c>
      <c r="D26" s="85"/>
      <c r="E26" s="86"/>
      <c r="F26" s="87"/>
      <c r="G26" s="87"/>
      <c r="H26" s="87"/>
      <c r="I26" s="87"/>
      <c r="J26" s="87"/>
      <c r="K26" s="88"/>
      <c r="L26" s="88"/>
      <c r="M26" s="88"/>
      <c r="N26" s="88"/>
      <c r="O26" s="88"/>
      <c r="P26" s="88"/>
      <c r="Q26" s="89">
        <f t="shared" si="6"/>
        <v>0</v>
      </c>
      <c r="R26" s="90"/>
      <c r="S26" s="90"/>
      <c r="T26" s="91">
        <f t="shared" si="7"/>
        <v>0</v>
      </c>
      <c r="U26" s="99"/>
    </row>
    <row r="27" spans="1:21" s="92" customFormat="1" x14ac:dyDescent="0.2">
      <c r="A27" s="117"/>
      <c r="B27" s="117"/>
      <c r="C27" s="115" t="s">
        <v>123</v>
      </c>
      <c r="D27" s="85"/>
      <c r="E27" s="86"/>
      <c r="F27" s="87"/>
      <c r="G27" s="87"/>
      <c r="H27" s="87"/>
      <c r="I27" s="87"/>
      <c r="J27" s="87"/>
      <c r="K27" s="88"/>
      <c r="L27" s="88"/>
      <c r="M27" s="88"/>
      <c r="N27" s="88"/>
      <c r="O27" s="88"/>
      <c r="P27" s="88"/>
      <c r="Q27" s="89">
        <f t="shared" si="6"/>
        <v>0</v>
      </c>
      <c r="R27" s="90"/>
      <c r="S27" s="90"/>
      <c r="T27" s="91">
        <f t="shared" si="7"/>
        <v>0</v>
      </c>
      <c r="U27" s="99"/>
    </row>
    <row r="28" spans="1:21" s="92" customFormat="1" x14ac:dyDescent="0.2">
      <c r="A28" s="117"/>
      <c r="B28" s="117"/>
      <c r="C28" s="115" t="s">
        <v>124</v>
      </c>
      <c r="D28" s="85"/>
      <c r="E28" s="86"/>
      <c r="F28" s="87"/>
      <c r="G28" s="87"/>
      <c r="H28" s="87"/>
      <c r="I28" s="87"/>
      <c r="J28" s="87"/>
      <c r="K28" s="88"/>
      <c r="L28" s="88"/>
      <c r="M28" s="88"/>
      <c r="N28" s="88"/>
      <c r="O28" s="88"/>
      <c r="P28" s="88"/>
      <c r="Q28" s="89">
        <f t="shared" si="6"/>
        <v>0</v>
      </c>
      <c r="R28" s="90"/>
      <c r="S28" s="90"/>
      <c r="T28" s="91">
        <f t="shared" si="7"/>
        <v>0</v>
      </c>
      <c r="U28" s="99"/>
    </row>
    <row r="29" spans="1:21" s="92" customFormat="1" x14ac:dyDescent="0.2">
      <c r="A29" s="117"/>
      <c r="B29" s="117"/>
      <c r="C29" s="115" t="s">
        <v>125</v>
      </c>
      <c r="D29" s="85"/>
      <c r="E29" s="86"/>
      <c r="F29" s="87"/>
      <c r="G29" s="87"/>
      <c r="H29" s="87"/>
      <c r="I29" s="87"/>
      <c r="J29" s="87"/>
      <c r="K29" s="88"/>
      <c r="L29" s="88"/>
      <c r="M29" s="88"/>
      <c r="N29" s="88"/>
      <c r="O29" s="88"/>
      <c r="P29" s="88"/>
      <c r="Q29" s="89">
        <f t="shared" si="6"/>
        <v>0</v>
      </c>
      <c r="R29" s="90"/>
      <c r="S29" s="90"/>
      <c r="T29" s="91">
        <f t="shared" si="7"/>
        <v>0</v>
      </c>
      <c r="U29" s="99"/>
    </row>
    <row r="30" spans="1:21" s="92" customFormat="1" x14ac:dyDescent="0.2">
      <c r="A30" s="117"/>
      <c r="B30" s="117"/>
      <c r="C30" s="115" t="s">
        <v>126</v>
      </c>
      <c r="D30" s="85"/>
      <c r="E30" s="86"/>
      <c r="F30" s="87"/>
      <c r="G30" s="87"/>
      <c r="H30" s="87"/>
      <c r="I30" s="87"/>
      <c r="J30" s="87"/>
      <c r="K30" s="88"/>
      <c r="L30" s="88"/>
      <c r="M30" s="88"/>
      <c r="N30" s="88"/>
      <c r="O30" s="88"/>
      <c r="P30" s="88"/>
      <c r="Q30" s="89">
        <f t="shared" si="6"/>
        <v>0</v>
      </c>
      <c r="R30" s="90"/>
      <c r="S30" s="90"/>
      <c r="T30" s="91">
        <f t="shared" si="7"/>
        <v>0</v>
      </c>
      <c r="U30" s="99"/>
    </row>
    <row r="31" spans="1:21" s="92" customFormat="1" x14ac:dyDescent="0.2">
      <c r="A31" s="117"/>
      <c r="B31" s="117"/>
      <c r="C31" s="115" t="s">
        <v>127</v>
      </c>
      <c r="D31" s="85"/>
      <c r="E31" s="86"/>
      <c r="F31" s="87"/>
      <c r="G31" s="87"/>
      <c r="H31" s="87"/>
      <c r="I31" s="87"/>
      <c r="J31" s="87"/>
      <c r="K31" s="88"/>
      <c r="L31" s="88"/>
      <c r="M31" s="88"/>
      <c r="N31" s="88"/>
      <c r="O31" s="88"/>
      <c r="P31" s="88"/>
      <c r="Q31" s="89">
        <f t="shared" si="6"/>
        <v>0</v>
      </c>
      <c r="R31" s="90"/>
      <c r="S31" s="90"/>
      <c r="T31" s="91">
        <f t="shared" si="7"/>
        <v>0</v>
      </c>
      <c r="U31" s="99"/>
    </row>
    <row r="32" spans="1:21" s="92" customFormat="1" x14ac:dyDescent="0.2">
      <c r="A32" s="117"/>
      <c r="B32" s="117"/>
      <c r="C32" s="115" t="s">
        <v>128</v>
      </c>
      <c r="D32" s="85"/>
      <c r="E32" s="86"/>
      <c r="F32" s="87"/>
      <c r="G32" s="87"/>
      <c r="H32" s="87"/>
      <c r="I32" s="87"/>
      <c r="J32" s="87"/>
      <c r="K32" s="88"/>
      <c r="L32" s="88"/>
      <c r="M32" s="88"/>
      <c r="N32" s="88"/>
      <c r="O32" s="88"/>
      <c r="P32" s="88"/>
      <c r="Q32" s="89">
        <f t="shared" si="6"/>
        <v>0</v>
      </c>
      <c r="R32" s="90"/>
      <c r="S32" s="90"/>
      <c r="T32" s="91">
        <f t="shared" si="7"/>
        <v>0</v>
      </c>
      <c r="U32" s="99"/>
    </row>
    <row r="33" spans="1:21" s="92" customFormat="1" x14ac:dyDescent="0.2">
      <c r="A33" s="117"/>
      <c r="B33" s="117"/>
      <c r="C33" s="115" t="s">
        <v>129</v>
      </c>
      <c r="D33" s="85"/>
      <c r="E33" s="86"/>
      <c r="F33" s="87"/>
      <c r="G33" s="87"/>
      <c r="H33" s="87"/>
      <c r="I33" s="87"/>
      <c r="J33" s="87"/>
      <c r="K33" s="88"/>
      <c r="L33" s="88"/>
      <c r="M33" s="88"/>
      <c r="N33" s="88"/>
      <c r="O33" s="88"/>
      <c r="P33" s="88"/>
      <c r="Q33" s="89">
        <f t="shared" si="6"/>
        <v>0</v>
      </c>
      <c r="R33" s="90"/>
      <c r="S33" s="90"/>
      <c r="T33" s="91">
        <f t="shared" si="7"/>
        <v>0</v>
      </c>
      <c r="U33" s="99"/>
    </row>
    <row r="34" spans="1:21" s="92" customFormat="1" x14ac:dyDescent="0.2">
      <c r="A34" s="117"/>
      <c r="B34" s="117"/>
      <c r="C34" s="115" t="s">
        <v>130</v>
      </c>
      <c r="D34" s="85"/>
      <c r="E34" s="86"/>
      <c r="F34" s="87"/>
      <c r="G34" s="87"/>
      <c r="H34" s="87"/>
      <c r="I34" s="87"/>
      <c r="J34" s="87"/>
      <c r="K34" s="88"/>
      <c r="L34" s="88"/>
      <c r="M34" s="88"/>
      <c r="N34" s="88"/>
      <c r="O34" s="88"/>
      <c r="P34" s="88"/>
      <c r="Q34" s="89">
        <f t="shared" si="6"/>
        <v>0</v>
      </c>
      <c r="R34" s="90"/>
      <c r="S34" s="90"/>
      <c r="T34" s="91">
        <f t="shared" si="7"/>
        <v>0</v>
      </c>
      <c r="U34" s="99"/>
    </row>
    <row r="35" spans="1:21" s="92" customFormat="1" x14ac:dyDescent="0.2">
      <c r="A35" s="117"/>
      <c r="B35" s="117"/>
      <c r="C35" s="115" t="s">
        <v>131</v>
      </c>
      <c r="D35" s="85"/>
      <c r="E35" s="86"/>
      <c r="F35" s="87"/>
      <c r="G35" s="87"/>
      <c r="H35" s="87"/>
      <c r="I35" s="87"/>
      <c r="J35" s="87"/>
      <c r="K35" s="88"/>
      <c r="L35" s="88"/>
      <c r="M35" s="88"/>
      <c r="N35" s="88"/>
      <c r="O35" s="88"/>
      <c r="P35" s="88"/>
      <c r="Q35" s="89">
        <f t="shared" si="6"/>
        <v>0</v>
      </c>
      <c r="R35" s="90"/>
      <c r="S35" s="90"/>
      <c r="T35" s="91">
        <f t="shared" si="7"/>
        <v>0</v>
      </c>
      <c r="U35" s="99"/>
    </row>
    <row r="36" spans="1:21" s="92" customFormat="1" x14ac:dyDescent="0.2">
      <c r="A36" s="117"/>
      <c r="B36" s="117"/>
      <c r="C36" s="115" t="s">
        <v>132</v>
      </c>
      <c r="D36" s="85"/>
      <c r="E36" s="86"/>
      <c r="F36" s="87"/>
      <c r="G36" s="87"/>
      <c r="H36" s="87"/>
      <c r="I36" s="87"/>
      <c r="J36" s="87"/>
      <c r="K36" s="88"/>
      <c r="L36" s="88"/>
      <c r="M36" s="88"/>
      <c r="N36" s="88"/>
      <c r="O36" s="88"/>
      <c r="P36" s="88"/>
      <c r="Q36" s="89">
        <f t="shared" si="6"/>
        <v>0</v>
      </c>
      <c r="R36" s="90"/>
      <c r="S36" s="90"/>
      <c r="T36" s="91">
        <f t="shared" si="7"/>
        <v>0</v>
      </c>
      <c r="U36" s="99"/>
    </row>
    <row r="37" spans="1:21" s="92" customFormat="1" x14ac:dyDescent="0.2">
      <c r="A37" s="117"/>
      <c r="B37" s="117"/>
      <c r="C37" s="115" t="s">
        <v>133</v>
      </c>
      <c r="D37" s="85"/>
      <c r="E37" s="86"/>
      <c r="F37" s="87"/>
      <c r="G37" s="87"/>
      <c r="H37" s="87"/>
      <c r="I37" s="87"/>
      <c r="J37" s="87"/>
      <c r="K37" s="88"/>
      <c r="L37" s="88"/>
      <c r="M37" s="88"/>
      <c r="N37" s="88"/>
      <c r="O37" s="88"/>
      <c r="P37" s="88"/>
      <c r="Q37" s="89">
        <f t="shared" si="6"/>
        <v>0</v>
      </c>
      <c r="R37" s="90"/>
      <c r="S37" s="90"/>
      <c r="T37" s="91">
        <f t="shared" si="7"/>
        <v>0</v>
      </c>
      <c r="U37" s="99"/>
    </row>
    <row r="38" spans="1:21" s="92" customFormat="1" x14ac:dyDescent="0.2">
      <c r="A38" s="117"/>
      <c r="B38" s="117"/>
      <c r="C38" s="115" t="s">
        <v>134</v>
      </c>
      <c r="D38" s="85"/>
      <c r="E38" s="86"/>
      <c r="F38" s="87"/>
      <c r="G38" s="87"/>
      <c r="H38" s="87"/>
      <c r="I38" s="87"/>
      <c r="J38" s="87"/>
      <c r="K38" s="88"/>
      <c r="L38" s="88"/>
      <c r="M38" s="88"/>
      <c r="N38" s="88"/>
      <c r="O38" s="88"/>
      <c r="P38" s="88"/>
      <c r="Q38" s="89">
        <f t="shared" si="6"/>
        <v>0</v>
      </c>
      <c r="R38" s="90"/>
      <c r="S38" s="90"/>
      <c r="T38" s="91">
        <f t="shared" si="7"/>
        <v>0</v>
      </c>
      <c r="U38" s="99"/>
    </row>
    <row r="39" spans="1:21" s="92" customFormat="1" x14ac:dyDescent="0.2">
      <c r="A39" s="117"/>
      <c r="B39" s="117"/>
      <c r="C39" s="115" t="s">
        <v>135</v>
      </c>
      <c r="D39" s="85"/>
      <c r="E39" s="86"/>
      <c r="F39" s="87"/>
      <c r="G39" s="87"/>
      <c r="H39" s="87"/>
      <c r="I39" s="87"/>
      <c r="J39" s="87"/>
      <c r="K39" s="88"/>
      <c r="L39" s="88"/>
      <c r="M39" s="88"/>
      <c r="N39" s="88"/>
      <c r="O39" s="88"/>
      <c r="P39" s="88"/>
      <c r="Q39" s="89">
        <f t="shared" si="6"/>
        <v>0</v>
      </c>
      <c r="R39" s="90"/>
      <c r="S39" s="90"/>
      <c r="T39" s="91">
        <f t="shared" si="7"/>
        <v>0</v>
      </c>
      <c r="U39" s="99"/>
    </row>
    <row r="40" spans="1:21" s="92" customFormat="1" x14ac:dyDescent="0.2">
      <c r="A40" s="117"/>
      <c r="B40" s="117"/>
      <c r="C40" s="115" t="s">
        <v>136</v>
      </c>
      <c r="D40" s="85"/>
      <c r="E40" s="86"/>
      <c r="F40" s="87"/>
      <c r="G40" s="87"/>
      <c r="H40" s="87"/>
      <c r="I40" s="87"/>
      <c r="J40" s="87"/>
      <c r="K40" s="88"/>
      <c r="L40" s="88"/>
      <c r="M40" s="88"/>
      <c r="N40" s="88"/>
      <c r="O40" s="88"/>
      <c r="P40" s="88"/>
      <c r="Q40" s="89">
        <f t="shared" si="6"/>
        <v>0</v>
      </c>
      <c r="R40" s="90"/>
      <c r="S40" s="90"/>
      <c r="T40" s="91">
        <f t="shared" si="7"/>
        <v>0</v>
      </c>
      <c r="U40" s="99"/>
    </row>
    <row r="41" spans="1:21" s="92" customFormat="1" x14ac:dyDescent="0.2">
      <c r="A41" s="117"/>
      <c r="B41" s="117"/>
      <c r="C41" s="115" t="s">
        <v>137</v>
      </c>
      <c r="D41" s="85"/>
      <c r="E41" s="86"/>
      <c r="F41" s="87"/>
      <c r="G41" s="87"/>
      <c r="H41" s="87"/>
      <c r="I41" s="87"/>
      <c r="J41" s="87"/>
      <c r="K41" s="88"/>
      <c r="L41" s="88"/>
      <c r="M41" s="88"/>
      <c r="N41" s="88"/>
      <c r="O41" s="88"/>
      <c r="P41" s="88"/>
      <c r="Q41" s="89">
        <f t="shared" si="6"/>
        <v>0</v>
      </c>
      <c r="R41" s="90"/>
      <c r="S41" s="90"/>
      <c r="T41" s="91">
        <f t="shared" si="7"/>
        <v>0</v>
      </c>
      <c r="U41" s="99"/>
    </row>
    <row r="42" spans="1:21" s="92" customFormat="1" x14ac:dyDescent="0.2">
      <c r="A42" s="117"/>
      <c r="B42" s="117"/>
      <c r="C42" s="115" t="s">
        <v>138</v>
      </c>
      <c r="D42" s="85"/>
      <c r="E42" s="86"/>
      <c r="F42" s="87"/>
      <c r="G42" s="87"/>
      <c r="H42" s="87"/>
      <c r="I42" s="87"/>
      <c r="J42" s="87"/>
      <c r="K42" s="88"/>
      <c r="L42" s="88"/>
      <c r="M42" s="88"/>
      <c r="N42" s="88"/>
      <c r="O42" s="88"/>
      <c r="P42" s="88"/>
      <c r="Q42" s="89">
        <f t="shared" si="6"/>
        <v>0</v>
      </c>
      <c r="R42" s="90"/>
      <c r="S42" s="90"/>
      <c r="T42" s="91">
        <f t="shared" si="7"/>
        <v>0</v>
      </c>
      <c r="U42" s="99"/>
    </row>
    <row r="43" spans="1:21" s="92" customFormat="1" x14ac:dyDescent="0.2">
      <c r="A43" s="117"/>
      <c r="B43" s="117"/>
      <c r="C43" s="115" t="s">
        <v>139</v>
      </c>
      <c r="D43" s="85"/>
      <c r="E43" s="86"/>
      <c r="F43" s="87"/>
      <c r="G43" s="87"/>
      <c r="H43" s="87"/>
      <c r="I43" s="87"/>
      <c r="J43" s="87"/>
      <c r="K43" s="88"/>
      <c r="L43" s="88"/>
      <c r="M43" s="88"/>
      <c r="N43" s="88"/>
      <c r="O43" s="88"/>
      <c r="P43" s="88"/>
      <c r="Q43" s="89">
        <f t="shared" si="6"/>
        <v>0</v>
      </c>
      <c r="R43" s="90"/>
      <c r="S43" s="90"/>
      <c r="T43" s="91">
        <f t="shared" si="7"/>
        <v>0</v>
      </c>
      <c r="U43" s="99"/>
    </row>
    <row r="44" spans="1:21" s="92" customFormat="1" x14ac:dyDescent="0.2">
      <c r="A44" s="117"/>
      <c r="B44" s="117"/>
      <c r="C44" s="115" t="s">
        <v>140</v>
      </c>
      <c r="D44" s="85"/>
      <c r="E44" s="86"/>
      <c r="F44" s="87"/>
      <c r="G44" s="87"/>
      <c r="H44" s="87"/>
      <c r="I44" s="87"/>
      <c r="J44" s="87"/>
      <c r="K44" s="88"/>
      <c r="L44" s="88"/>
      <c r="M44" s="88"/>
      <c r="N44" s="88"/>
      <c r="O44" s="88"/>
      <c r="P44" s="88"/>
      <c r="Q44" s="89">
        <f t="shared" si="6"/>
        <v>0</v>
      </c>
      <c r="R44" s="90"/>
      <c r="S44" s="90"/>
      <c r="T44" s="91">
        <f t="shared" si="7"/>
        <v>0</v>
      </c>
      <c r="U44" s="99"/>
    </row>
    <row r="45" spans="1:21" s="92" customFormat="1" x14ac:dyDescent="0.2">
      <c r="A45" s="117"/>
      <c r="B45" s="117"/>
      <c r="C45" s="115" t="s">
        <v>114</v>
      </c>
      <c r="D45" s="85"/>
      <c r="E45" s="86"/>
      <c r="F45" s="87"/>
      <c r="G45" s="87"/>
      <c r="H45" s="87"/>
      <c r="I45" s="87"/>
      <c r="J45" s="87"/>
      <c r="K45" s="88"/>
      <c r="L45" s="88"/>
      <c r="M45" s="88"/>
      <c r="N45" s="88"/>
      <c r="O45" s="88"/>
      <c r="P45" s="88"/>
      <c r="Q45" s="89">
        <f t="shared" si="6"/>
        <v>0</v>
      </c>
      <c r="R45" s="90"/>
      <c r="S45" s="90"/>
      <c r="T45" s="91">
        <f t="shared" si="7"/>
        <v>0</v>
      </c>
      <c r="U45" s="99"/>
    </row>
    <row r="46" spans="1:21" s="92" customFormat="1" x14ac:dyDescent="0.2">
      <c r="A46" s="117"/>
      <c r="B46" s="118"/>
      <c r="C46" s="119" t="s">
        <v>12</v>
      </c>
      <c r="D46" s="93">
        <f t="shared" ref="D46:P46" si="8">SUM(D19:D45)</f>
        <v>0</v>
      </c>
      <c r="E46" s="94">
        <f t="shared" si="8"/>
        <v>0</v>
      </c>
      <c r="F46" s="94">
        <f t="shared" si="8"/>
        <v>0</v>
      </c>
      <c r="G46" s="94">
        <f t="shared" si="8"/>
        <v>0</v>
      </c>
      <c r="H46" s="94">
        <f t="shared" si="8"/>
        <v>0</v>
      </c>
      <c r="I46" s="94">
        <f t="shared" si="8"/>
        <v>0</v>
      </c>
      <c r="J46" s="94">
        <f t="shared" si="8"/>
        <v>0</v>
      </c>
      <c r="K46" s="94">
        <f t="shared" si="8"/>
        <v>0</v>
      </c>
      <c r="L46" s="94">
        <f t="shared" si="8"/>
        <v>0</v>
      </c>
      <c r="M46" s="94">
        <f t="shared" si="8"/>
        <v>0</v>
      </c>
      <c r="N46" s="94">
        <f t="shared" si="8"/>
        <v>0</v>
      </c>
      <c r="O46" s="94">
        <f t="shared" si="8"/>
        <v>0</v>
      </c>
      <c r="P46" s="95">
        <f t="shared" si="8"/>
        <v>0</v>
      </c>
      <c r="Q46" s="89">
        <f>SUM(E46:P46)</f>
        <v>0</v>
      </c>
      <c r="R46" s="95">
        <f>SUM(R19:R45)</f>
        <v>0</v>
      </c>
      <c r="S46" s="96">
        <f>SUM(S19:S45)</f>
        <v>0</v>
      </c>
      <c r="T46" s="91">
        <f>SUM(Q46:S46)</f>
        <v>0</v>
      </c>
      <c r="U46" s="99"/>
    </row>
    <row r="47" spans="1:21" s="92" customFormat="1" x14ac:dyDescent="0.2">
      <c r="A47" s="117"/>
      <c r="B47" s="114" t="s">
        <v>50</v>
      </c>
      <c r="C47" s="115" t="s">
        <v>51</v>
      </c>
      <c r="D47" s="85"/>
      <c r="E47" s="86"/>
      <c r="F47" s="87"/>
      <c r="G47" s="87"/>
      <c r="H47" s="87"/>
      <c r="I47" s="87"/>
      <c r="J47" s="87"/>
      <c r="K47" s="88"/>
      <c r="L47" s="88"/>
      <c r="M47" s="88"/>
      <c r="N47" s="88"/>
      <c r="O47" s="88"/>
      <c r="P47" s="88"/>
      <c r="Q47" s="89">
        <f t="shared" ref="Q47:Q77" si="9">SUM(E47:P47)</f>
        <v>0</v>
      </c>
      <c r="R47" s="90"/>
      <c r="S47" s="90"/>
      <c r="T47" s="91">
        <f t="shared" ref="T47:T73" si="10">SUM(Q47:S47)</f>
        <v>0</v>
      </c>
      <c r="U47" s="99"/>
    </row>
    <row r="48" spans="1:21" s="92" customFormat="1" x14ac:dyDescent="0.2">
      <c r="A48" s="117"/>
      <c r="B48" s="117"/>
      <c r="C48" s="115" t="s">
        <v>52</v>
      </c>
      <c r="D48" s="85"/>
      <c r="E48" s="86"/>
      <c r="F48" s="87"/>
      <c r="G48" s="87"/>
      <c r="H48" s="87"/>
      <c r="I48" s="87"/>
      <c r="J48" s="87"/>
      <c r="K48" s="88"/>
      <c r="L48" s="88"/>
      <c r="M48" s="88"/>
      <c r="N48" s="88"/>
      <c r="O48" s="88"/>
      <c r="P48" s="88"/>
      <c r="Q48" s="89">
        <f t="shared" si="9"/>
        <v>0</v>
      </c>
      <c r="R48" s="90"/>
      <c r="S48" s="90"/>
      <c r="T48" s="91">
        <f t="shared" si="10"/>
        <v>0</v>
      </c>
      <c r="U48" s="99"/>
    </row>
    <row r="49" spans="1:21" s="92" customFormat="1" x14ac:dyDescent="0.2">
      <c r="A49" s="117"/>
      <c r="B49" s="118"/>
      <c r="C49" s="119" t="s">
        <v>12</v>
      </c>
      <c r="D49" s="93">
        <f>SUM(D47:D48)</f>
        <v>0</v>
      </c>
      <c r="E49" s="94">
        <f>SUM(E47:E48)</f>
        <v>0</v>
      </c>
      <c r="F49" s="94">
        <f t="shared" ref="F49:P49" si="11">SUM(F47:F48)</f>
        <v>0</v>
      </c>
      <c r="G49" s="94">
        <f t="shared" si="11"/>
        <v>0</v>
      </c>
      <c r="H49" s="94">
        <f t="shared" si="11"/>
        <v>0</v>
      </c>
      <c r="I49" s="94">
        <f t="shared" si="11"/>
        <v>0</v>
      </c>
      <c r="J49" s="94">
        <f t="shared" si="11"/>
        <v>0</v>
      </c>
      <c r="K49" s="94">
        <f t="shared" si="11"/>
        <v>0</v>
      </c>
      <c r="L49" s="94">
        <f t="shared" si="11"/>
        <v>0</v>
      </c>
      <c r="M49" s="94">
        <f t="shared" si="11"/>
        <v>0</v>
      </c>
      <c r="N49" s="94">
        <f t="shared" si="11"/>
        <v>0</v>
      </c>
      <c r="O49" s="94">
        <f t="shared" si="11"/>
        <v>0</v>
      </c>
      <c r="P49" s="94">
        <f t="shared" si="11"/>
        <v>0</v>
      </c>
      <c r="Q49" s="89">
        <f t="shared" si="9"/>
        <v>0</v>
      </c>
      <c r="R49" s="95">
        <f>SUM(R47:R48)</f>
        <v>0</v>
      </c>
      <c r="S49" s="96">
        <f>SUM(S47:S48)</f>
        <v>0</v>
      </c>
      <c r="T49" s="91">
        <f>SUM(Q49:S49)</f>
        <v>0</v>
      </c>
      <c r="U49" s="99"/>
    </row>
    <row r="50" spans="1:21" s="92" customFormat="1" x14ac:dyDescent="0.2">
      <c r="A50" s="117"/>
      <c r="B50" s="114" t="s">
        <v>53</v>
      </c>
      <c r="C50" s="115" t="s">
        <v>106</v>
      </c>
      <c r="D50" s="85"/>
      <c r="E50" s="86"/>
      <c r="F50" s="87"/>
      <c r="G50" s="87"/>
      <c r="H50" s="87"/>
      <c r="I50" s="87"/>
      <c r="J50" s="87"/>
      <c r="K50" s="88"/>
      <c r="L50" s="88"/>
      <c r="M50" s="88"/>
      <c r="N50" s="88"/>
      <c r="O50" s="88"/>
      <c r="P50" s="88"/>
      <c r="Q50" s="89">
        <f t="shared" si="9"/>
        <v>0</v>
      </c>
      <c r="R50" s="90"/>
      <c r="S50" s="90"/>
      <c r="T50" s="91">
        <f t="shared" si="10"/>
        <v>0</v>
      </c>
      <c r="U50" s="99"/>
    </row>
    <row r="51" spans="1:21" s="92" customFormat="1" x14ac:dyDescent="0.2">
      <c r="A51" s="117"/>
      <c r="B51" s="117"/>
      <c r="C51" s="115" t="s">
        <v>107</v>
      </c>
      <c r="D51" s="85"/>
      <c r="E51" s="86"/>
      <c r="F51" s="87"/>
      <c r="G51" s="87"/>
      <c r="H51" s="87"/>
      <c r="I51" s="87"/>
      <c r="J51" s="87"/>
      <c r="K51" s="88"/>
      <c r="L51" s="88"/>
      <c r="M51" s="88"/>
      <c r="N51" s="88"/>
      <c r="O51" s="88"/>
      <c r="P51" s="88"/>
      <c r="Q51" s="89">
        <f t="shared" si="9"/>
        <v>0</v>
      </c>
      <c r="R51" s="90"/>
      <c r="S51" s="90"/>
      <c r="T51" s="91">
        <f t="shared" si="10"/>
        <v>0</v>
      </c>
      <c r="U51" s="99"/>
    </row>
    <row r="52" spans="1:21" s="92" customFormat="1" x14ac:dyDescent="0.2">
      <c r="A52" s="117"/>
      <c r="B52" s="117"/>
      <c r="C52" s="115" t="s">
        <v>108</v>
      </c>
      <c r="D52" s="85"/>
      <c r="E52" s="86"/>
      <c r="F52" s="87"/>
      <c r="G52" s="87"/>
      <c r="H52" s="87"/>
      <c r="I52" s="87"/>
      <c r="J52" s="87"/>
      <c r="K52" s="88"/>
      <c r="L52" s="88"/>
      <c r="M52" s="88"/>
      <c r="N52" s="88"/>
      <c r="O52" s="88"/>
      <c r="P52" s="88"/>
      <c r="Q52" s="89">
        <f t="shared" si="9"/>
        <v>0</v>
      </c>
      <c r="R52" s="90"/>
      <c r="S52" s="90"/>
      <c r="T52" s="91">
        <f t="shared" si="10"/>
        <v>0</v>
      </c>
      <c r="U52" s="99"/>
    </row>
    <row r="53" spans="1:21" s="92" customFormat="1" x14ac:dyDescent="0.2">
      <c r="A53" s="117"/>
      <c r="B53" s="117"/>
      <c r="C53" s="115" t="s">
        <v>141</v>
      </c>
      <c r="D53" s="85"/>
      <c r="E53" s="86"/>
      <c r="F53" s="87"/>
      <c r="G53" s="87"/>
      <c r="H53" s="87"/>
      <c r="I53" s="87"/>
      <c r="J53" s="87"/>
      <c r="K53" s="88"/>
      <c r="L53" s="88"/>
      <c r="M53" s="88"/>
      <c r="N53" s="88"/>
      <c r="O53" s="88"/>
      <c r="P53" s="88"/>
      <c r="Q53" s="89">
        <f t="shared" si="9"/>
        <v>0</v>
      </c>
      <c r="R53" s="90"/>
      <c r="S53" s="90"/>
      <c r="T53" s="91">
        <f t="shared" si="10"/>
        <v>0</v>
      </c>
      <c r="U53" s="99"/>
    </row>
    <row r="54" spans="1:21" s="92" customFormat="1" x14ac:dyDescent="0.2">
      <c r="A54" s="117"/>
      <c r="B54" s="117"/>
      <c r="C54" s="115" t="s">
        <v>109</v>
      </c>
      <c r="D54" s="85"/>
      <c r="E54" s="86"/>
      <c r="F54" s="87"/>
      <c r="G54" s="87"/>
      <c r="H54" s="87"/>
      <c r="I54" s="87"/>
      <c r="J54" s="87"/>
      <c r="K54" s="88"/>
      <c r="L54" s="88"/>
      <c r="M54" s="88"/>
      <c r="N54" s="88"/>
      <c r="O54" s="88"/>
      <c r="P54" s="88"/>
      <c r="Q54" s="89">
        <f t="shared" ref="Q54:Q70" si="12">SUM(E54:P54)</f>
        <v>0</v>
      </c>
      <c r="R54" s="90"/>
      <c r="S54" s="90"/>
      <c r="T54" s="91">
        <f t="shared" ref="T54:T70" si="13">SUM(Q54:S54)</f>
        <v>0</v>
      </c>
      <c r="U54" s="99"/>
    </row>
    <row r="55" spans="1:21" s="92" customFormat="1" x14ac:dyDescent="0.2">
      <c r="A55" s="117"/>
      <c r="B55" s="117"/>
      <c r="C55" s="115" t="s">
        <v>142</v>
      </c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9">
        <f t="shared" si="12"/>
        <v>0</v>
      </c>
      <c r="R55" s="90"/>
      <c r="S55" s="90"/>
      <c r="T55" s="91">
        <f t="shared" si="13"/>
        <v>0</v>
      </c>
      <c r="U55" s="99"/>
    </row>
    <row r="56" spans="1:21" s="92" customFormat="1" x14ac:dyDescent="0.2">
      <c r="A56" s="117"/>
      <c r="B56" s="117"/>
      <c r="C56" s="115" t="s">
        <v>143</v>
      </c>
      <c r="D56" s="85"/>
      <c r="E56" s="86"/>
      <c r="F56" s="87"/>
      <c r="G56" s="87"/>
      <c r="H56" s="87"/>
      <c r="I56" s="87"/>
      <c r="J56" s="87"/>
      <c r="K56" s="88"/>
      <c r="L56" s="88"/>
      <c r="M56" s="88"/>
      <c r="N56" s="88"/>
      <c r="O56" s="88"/>
      <c r="P56" s="88"/>
      <c r="Q56" s="89">
        <f t="shared" si="12"/>
        <v>0</v>
      </c>
      <c r="R56" s="90"/>
      <c r="S56" s="90"/>
      <c r="T56" s="91">
        <f t="shared" si="13"/>
        <v>0</v>
      </c>
      <c r="U56" s="99"/>
    </row>
    <row r="57" spans="1:21" s="92" customFormat="1" x14ac:dyDescent="0.2">
      <c r="A57" s="117"/>
      <c r="B57" s="117"/>
      <c r="C57" s="115" t="s">
        <v>144</v>
      </c>
      <c r="D57" s="85"/>
      <c r="E57" s="86"/>
      <c r="F57" s="87"/>
      <c r="G57" s="87"/>
      <c r="H57" s="87"/>
      <c r="I57" s="87"/>
      <c r="J57" s="87"/>
      <c r="K57" s="88"/>
      <c r="L57" s="88"/>
      <c r="M57" s="88"/>
      <c r="N57" s="88"/>
      <c r="O57" s="88"/>
      <c r="P57" s="88"/>
      <c r="Q57" s="89">
        <f t="shared" si="12"/>
        <v>0</v>
      </c>
      <c r="R57" s="90"/>
      <c r="S57" s="90"/>
      <c r="T57" s="91">
        <f t="shared" si="13"/>
        <v>0</v>
      </c>
      <c r="U57" s="99"/>
    </row>
    <row r="58" spans="1:21" s="92" customFormat="1" x14ac:dyDescent="0.2">
      <c r="A58" s="117"/>
      <c r="B58" s="117"/>
      <c r="C58" s="115" t="s">
        <v>110</v>
      </c>
      <c r="D58" s="85"/>
      <c r="E58" s="86"/>
      <c r="F58" s="87"/>
      <c r="G58" s="87"/>
      <c r="H58" s="87"/>
      <c r="I58" s="87"/>
      <c r="J58" s="87"/>
      <c r="K58" s="88"/>
      <c r="L58" s="88"/>
      <c r="M58" s="88"/>
      <c r="N58" s="88"/>
      <c r="O58" s="88"/>
      <c r="P58" s="88"/>
      <c r="Q58" s="89">
        <f t="shared" si="12"/>
        <v>0</v>
      </c>
      <c r="R58" s="90"/>
      <c r="S58" s="90"/>
      <c r="T58" s="91">
        <f t="shared" si="13"/>
        <v>0</v>
      </c>
      <c r="U58" s="99"/>
    </row>
    <row r="59" spans="1:21" s="92" customFormat="1" x14ac:dyDescent="0.2">
      <c r="A59" s="117"/>
      <c r="B59" s="117"/>
      <c r="C59" s="115" t="s">
        <v>56</v>
      </c>
      <c r="D59" s="85"/>
      <c r="E59" s="86"/>
      <c r="F59" s="87"/>
      <c r="G59" s="87"/>
      <c r="H59" s="87"/>
      <c r="I59" s="87"/>
      <c r="J59" s="87"/>
      <c r="K59" s="88"/>
      <c r="L59" s="88"/>
      <c r="M59" s="88"/>
      <c r="N59" s="88"/>
      <c r="O59" s="88"/>
      <c r="P59" s="88"/>
      <c r="Q59" s="89">
        <f t="shared" si="12"/>
        <v>0</v>
      </c>
      <c r="R59" s="90"/>
      <c r="S59" s="90"/>
      <c r="T59" s="91">
        <f t="shared" si="13"/>
        <v>0</v>
      </c>
      <c r="U59" s="99"/>
    </row>
    <row r="60" spans="1:21" s="92" customFormat="1" x14ac:dyDescent="0.2">
      <c r="A60" s="117"/>
      <c r="B60" s="117"/>
      <c r="C60" s="115" t="s">
        <v>145</v>
      </c>
      <c r="D60" s="85"/>
      <c r="E60" s="86"/>
      <c r="F60" s="87"/>
      <c r="G60" s="87"/>
      <c r="H60" s="87"/>
      <c r="I60" s="87"/>
      <c r="J60" s="87"/>
      <c r="K60" s="88"/>
      <c r="L60" s="88"/>
      <c r="M60" s="88"/>
      <c r="N60" s="88"/>
      <c r="O60" s="88"/>
      <c r="P60" s="88"/>
      <c r="Q60" s="89">
        <f t="shared" si="12"/>
        <v>0</v>
      </c>
      <c r="R60" s="90"/>
      <c r="S60" s="90"/>
      <c r="T60" s="91">
        <f t="shared" si="13"/>
        <v>0</v>
      </c>
      <c r="U60" s="99"/>
    </row>
    <row r="61" spans="1:21" s="92" customFormat="1" x14ac:dyDescent="0.2">
      <c r="A61" s="117"/>
      <c r="B61" s="117"/>
      <c r="C61" s="115" t="s">
        <v>146</v>
      </c>
      <c r="D61" s="85"/>
      <c r="E61" s="86"/>
      <c r="F61" s="87"/>
      <c r="G61" s="87"/>
      <c r="H61" s="87"/>
      <c r="I61" s="87"/>
      <c r="J61" s="87"/>
      <c r="K61" s="88"/>
      <c r="L61" s="88"/>
      <c r="M61" s="88"/>
      <c r="N61" s="88"/>
      <c r="O61" s="88"/>
      <c r="P61" s="88"/>
      <c r="Q61" s="89">
        <f t="shared" si="12"/>
        <v>0</v>
      </c>
      <c r="R61" s="90"/>
      <c r="S61" s="90"/>
      <c r="T61" s="91">
        <f t="shared" si="13"/>
        <v>0</v>
      </c>
      <c r="U61" s="99"/>
    </row>
    <row r="62" spans="1:21" s="92" customFormat="1" x14ac:dyDescent="0.2">
      <c r="A62" s="117"/>
      <c r="B62" s="117"/>
      <c r="C62" s="115" t="s">
        <v>115</v>
      </c>
      <c r="D62" s="85"/>
      <c r="E62" s="86"/>
      <c r="F62" s="87"/>
      <c r="G62" s="87"/>
      <c r="H62" s="87"/>
      <c r="I62" s="87"/>
      <c r="J62" s="87"/>
      <c r="K62" s="88"/>
      <c r="L62" s="88"/>
      <c r="M62" s="88"/>
      <c r="N62" s="88"/>
      <c r="O62" s="88"/>
      <c r="P62" s="88"/>
      <c r="Q62" s="89">
        <f t="shared" si="12"/>
        <v>0</v>
      </c>
      <c r="R62" s="90"/>
      <c r="S62" s="90"/>
      <c r="T62" s="91">
        <f t="shared" si="13"/>
        <v>0</v>
      </c>
      <c r="U62" s="99"/>
    </row>
    <row r="63" spans="1:21" s="92" customFormat="1" x14ac:dyDescent="0.2">
      <c r="A63" s="117"/>
      <c r="B63" s="117"/>
      <c r="C63" s="115" t="s">
        <v>111</v>
      </c>
      <c r="D63" s="85"/>
      <c r="E63" s="86"/>
      <c r="F63" s="87"/>
      <c r="G63" s="87"/>
      <c r="H63" s="87"/>
      <c r="I63" s="87"/>
      <c r="J63" s="87"/>
      <c r="K63" s="88"/>
      <c r="L63" s="88"/>
      <c r="M63" s="88"/>
      <c r="N63" s="88"/>
      <c r="O63" s="88"/>
      <c r="P63" s="88"/>
      <c r="Q63" s="89">
        <f t="shared" si="12"/>
        <v>0</v>
      </c>
      <c r="R63" s="90"/>
      <c r="S63" s="90"/>
      <c r="T63" s="91">
        <f t="shared" si="13"/>
        <v>0</v>
      </c>
      <c r="U63" s="99"/>
    </row>
    <row r="64" spans="1:21" s="92" customFormat="1" x14ac:dyDescent="0.2">
      <c r="A64" s="117"/>
      <c r="B64" s="117"/>
      <c r="C64" s="115" t="s">
        <v>147</v>
      </c>
      <c r="D64" s="85"/>
      <c r="E64" s="86"/>
      <c r="F64" s="87"/>
      <c r="G64" s="87"/>
      <c r="H64" s="87"/>
      <c r="I64" s="87"/>
      <c r="J64" s="87"/>
      <c r="K64" s="88"/>
      <c r="L64" s="88"/>
      <c r="M64" s="88"/>
      <c r="N64" s="88"/>
      <c r="O64" s="88"/>
      <c r="P64" s="88"/>
      <c r="Q64" s="89">
        <f t="shared" si="12"/>
        <v>0</v>
      </c>
      <c r="R64" s="90"/>
      <c r="S64" s="90"/>
      <c r="T64" s="91">
        <f t="shared" si="13"/>
        <v>0</v>
      </c>
      <c r="U64" s="99"/>
    </row>
    <row r="65" spans="1:21" s="92" customFormat="1" x14ac:dyDescent="0.2">
      <c r="A65" s="117"/>
      <c r="B65" s="117"/>
      <c r="C65" s="115" t="s">
        <v>148</v>
      </c>
      <c r="D65" s="85"/>
      <c r="E65" s="86"/>
      <c r="F65" s="87"/>
      <c r="G65" s="87"/>
      <c r="H65" s="87"/>
      <c r="I65" s="87"/>
      <c r="J65" s="87"/>
      <c r="K65" s="88"/>
      <c r="L65" s="88"/>
      <c r="M65" s="88"/>
      <c r="N65" s="88"/>
      <c r="O65" s="88"/>
      <c r="P65" s="88"/>
      <c r="Q65" s="89">
        <f t="shared" si="12"/>
        <v>0</v>
      </c>
      <c r="R65" s="90"/>
      <c r="S65" s="90"/>
      <c r="T65" s="91">
        <f t="shared" si="13"/>
        <v>0</v>
      </c>
      <c r="U65" s="99"/>
    </row>
    <row r="66" spans="1:21" s="92" customFormat="1" x14ac:dyDescent="0.2">
      <c r="A66" s="117"/>
      <c r="B66" s="117"/>
      <c r="C66" s="115" t="s">
        <v>149</v>
      </c>
      <c r="D66" s="85"/>
      <c r="E66" s="86"/>
      <c r="F66" s="87"/>
      <c r="G66" s="87"/>
      <c r="H66" s="87"/>
      <c r="I66" s="87"/>
      <c r="J66" s="87"/>
      <c r="K66" s="88"/>
      <c r="L66" s="88"/>
      <c r="M66" s="88"/>
      <c r="N66" s="88"/>
      <c r="O66" s="88"/>
      <c r="P66" s="88"/>
      <c r="Q66" s="89">
        <f t="shared" si="12"/>
        <v>0</v>
      </c>
      <c r="R66" s="90"/>
      <c r="S66" s="90"/>
      <c r="T66" s="91">
        <f t="shared" si="13"/>
        <v>0</v>
      </c>
      <c r="U66" s="99"/>
    </row>
    <row r="67" spans="1:21" s="92" customFormat="1" x14ac:dyDescent="0.2">
      <c r="A67" s="117"/>
      <c r="B67" s="117"/>
      <c r="C67" s="115" t="s">
        <v>112</v>
      </c>
      <c r="D67" s="85"/>
      <c r="E67" s="86"/>
      <c r="F67" s="87"/>
      <c r="G67" s="87"/>
      <c r="H67" s="87"/>
      <c r="I67" s="87"/>
      <c r="J67" s="87"/>
      <c r="K67" s="88"/>
      <c r="L67" s="88"/>
      <c r="M67" s="88"/>
      <c r="N67" s="88"/>
      <c r="O67" s="88"/>
      <c r="P67" s="88"/>
      <c r="Q67" s="89">
        <f t="shared" si="12"/>
        <v>0</v>
      </c>
      <c r="R67" s="90"/>
      <c r="S67" s="90"/>
      <c r="T67" s="91">
        <f t="shared" si="13"/>
        <v>0</v>
      </c>
      <c r="U67" s="99"/>
    </row>
    <row r="68" spans="1:21" s="92" customFormat="1" x14ac:dyDescent="0.2">
      <c r="A68" s="117"/>
      <c r="B68" s="117"/>
      <c r="C68" s="115" t="s">
        <v>58</v>
      </c>
      <c r="D68" s="85"/>
      <c r="E68" s="86"/>
      <c r="F68" s="87"/>
      <c r="G68" s="87"/>
      <c r="H68" s="87"/>
      <c r="I68" s="87"/>
      <c r="J68" s="87"/>
      <c r="K68" s="88"/>
      <c r="L68" s="88"/>
      <c r="M68" s="88"/>
      <c r="N68" s="88"/>
      <c r="O68" s="88"/>
      <c r="P68" s="88"/>
      <c r="Q68" s="89">
        <f t="shared" si="12"/>
        <v>0</v>
      </c>
      <c r="R68" s="90"/>
      <c r="S68" s="90"/>
      <c r="T68" s="91">
        <f t="shared" si="13"/>
        <v>0</v>
      </c>
      <c r="U68" s="99"/>
    </row>
    <row r="69" spans="1:21" s="92" customFormat="1" x14ac:dyDescent="0.2">
      <c r="A69" s="117"/>
      <c r="B69" s="117"/>
      <c r="C69" s="115" t="s">
        <v>113</v>
      </c>
      <c r="D69" s="85"/>
      <c r="E69" s="86"/>
      <c r="F69" s="87"/>
      <c r="G69" s="87"/>
      <c r="H69" s="87"/>
      <c r="I69" s="87"/>
      <c r="J69" s="87"/>
      <c r="K69" s="88"/>
      <c r="L69" s="88"/>
      <c r="M69" s="88"/>
      <c r="N69" s="88"/>
      <c r="O69" s="88"/>
      <c r="P69" s="88"/>
      <c r="Q69" s="89">
        <f t="shared" si="12"/>
        <v>0</v>
      </c>
      <c r="R69" s="90"/>
      <c r="S69" s="90"/>
      <c r="T69" s="91">
        <f t="shared" si="13"/>
        <v>0</v>
      </c>
      <c r="U69" s="99"/>
    </row>
    <row r="70" spans="1:21" s="92" customFormat="1" x14ac:dyDescent="0.2">
      <c r="A70" s="117"/>
      <c r="B70" s="117"/>
      <c r="C70" s="115"/>
      <c r="D70" s="85"/>
      <c r="E70" s="86"/>
      <c r="F70" s="87"/>
      <c r="G70" s="87"/>
      <c r="H70" s="87"/>
      <c r="I70" s="87"/>
      <c r="J70" s="87"/>
      <c r="K70" s="88"/>
      <c r="L70" s="88"/>
      <c r="M70" s="88"/>
      <c r="N70" s="88"/>
      <c r="O70" s="88"/>
      <c r="P70" s="88"/>
      <c r="Q70" s="89">
        <f t="shared" si="12"/>
        <v>0</v>
      </c>
      <c r="R70" s="90"/>
      <c r="S70" s="90"/>
      <c r="T70" s="91">
        <f t="shared" si="13"/>
        <v>0</v>
      </c>
      <c r="U70" s="99"/>
    </row>
    <row r="71" spans="1:21" s="92" customFormat="1" x14ac:dyDescent="0.2">
      <c r="A71" s="117"/>
      <c r="B71" s="117"/>
      <c r="C71" s="115"/>
      <c r="D71" s="85"/>
      <c r="E71" s="86"/>
      <c r="F71" s="87"/>
      <c r="G71" s="87"/>
      <c r="H71" s="87"/>
      <c r="I71" s="87"/>
      <c r="J71" s="87"/>
      <c r="K71" s="88"/>
      <c r="L71" s="88"/>
      <c r="M71" s="88"/>
      <c r="N71" s="88"/>
      <c r="O71" s="88"/>
      <c r="P71" s="88"/>
      <c r="Q71" s="89">
        <f t="shared" si="9"/>
        <v>0</v>
      </c>
      <c r="R71" s="90"/>
      <c r="S71" s="90"/>
      <c r="T71" s="91">
        <f t="shared" si="10"/>
        <v>0</v>
      </c>
      <c r="U71" s="99"/>
    </row>
    <row r="72" spans="1:21" s="92" customFormat="1" x14ac:dyDescent="0.2">
      <c r="A72" s="117"/>
      <c r="B72" s="117"/>
      <c r="C72" s="115"/>
      <c r="D72" s="85"/>
      <c r="E72" s="86"/>
      <c r="F72" s="86"/>
      <c r="G72" s="86"/>
      <c r="H72" s="86"/>
      <c r="I72" s="86"/>
      <c r="J72" s="86"/>
      <c r="K72" s="97"/>
      <c r="L72" s="97"/>
      <c r="M72" s="97"/>
      <c r="N72" s="97"/>
      <c r="O72" s="97"/>
      <c r="P72" s="97"/>
      <c r="Q72" s="89">
        <f t="shared" si="9"/>
        <v>0</v>
      </c>
      <c r="R72" s="90"/>
      <c r="S72" s="90"/>
      <c r="T72" s="91">
        <f t="shared" si="10"/>
        <v>0</v>
      </c>
      <c r="U72" s="99"/>
    </row>
    <row r="73" spans="1:21" s="92" customFormat="1" ht="12.75" thickBot="1" x14ac:dyDescent="0.25">
      <c r="A73" s="117"/>
      <c r="B73" s="118"/>
      <c r="C73" s="119" t="s">
        <v>12</v>
      </c>
      <c r="D73" s="93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89">
        <f t="shared" si="9"/>
        <v>0</v>
      </c>
      <c r="R73" s="96">
        <f>SUM(R50:R72)</f>
        <v>0</v>
      </c>
      <c r="S73" s="96">
        <f>SUM(S50:S72)</f>
        <v>0</v>
      </c>
      <c r="T73" s="98">
        <f t="shared" si="10"/>
        <v>0</v>
      </c>
      <c r="U73" s="99"/>
    </row>
    <row r="74" spans="1:21" s="92" customFormat="1" ht="12.75" thickBot="1" x14ac:dyDescent="0.25">
      <c r="A74" s="118"/>
      <c r="B74" s="120" t="s">
        <v>12</v>
      </c>
      <c r="C74" s="121"/>
      <c r="D74" s="100">
        <f t="shared" ref="D74:P74" si="14">D15+D18+D46+D49+D73</f>
        <v>0</v>
      </c>
      <c r="E74" s="101">
        <f t="shared" si="14"/>
        <v>0</v>
      </c>
      <c r="F74" s="101">
        <f t="shared" si="14"/>
        <v>0</v>
      </c>
      <c r="G74" s="101">
        <f t="shared" si="14"/>
        <v>0</v>
      </c>
      <c r="H74" s="101">
        <f t="shared" si="14"/>
        <v>0</v>
      </c>
      <c r="I74" s="101">
        <f t="shared" si="14"/>
        <v>0</v>
      </c>
      <c r="J74" s="101">
        <f t="shared" si="14"/>
        <v>0</v>
      </c>
      <c r="K74" s="101">
        <f t="shared" si="14"/>
        <v>0</v>
      </c>
      <c r="L74" s="102">
        <f t="shared" si="14"/>
        <v>0</v>
      </c>
      <c r="M74" s="102">
        <f t="shared" si="14"/>
        <v>0</v>
      </c>
      <c r="N74" s="102">
        <f t="shared" si="14"/>
        <v>0</v>
      </c>
      <c r="O74" s="102">
        <f t="shared" si="14"/>
        <v>0</v>
      </c>
      <c r="P74" s="102">
        <f t="shared" si="14"/>
        <v>0</v>
      </c>
      <c r="Q74" s="102">
        <f>SUM(E74:P74)</f>
        <v>0</v>
      </c>
      <c r="R74" s="102">
        <f>R73+R49+R46+R18+R15</f>
        <v>0</v>
      </c>
      <c r="S74" s="103">
        <f>S73+S49+S46+S18+S15</f>
        <v>0</v>
      </c>
      <c r="T74" s="104">
        <f>SUM(Q74:S74)</f>
        <v>0</v>
      </c>
      <c r="U74" s="105" t="s">
        <v>77</v>
      </c>
    </row>
    <row r="75" spans="1:21" s="92" customFormat="1" ht="12.75" thickBot="1" x14ac:dyDescent="0.25">
      <c r="A75" s="114" t="s">
        <v>59</v>
      </c>
      <c r="B75" s="114" t="s">
        <v>60</v>
      </c>
      <c r="C75" s="115" t="s">
        <v>61</v>
      </c>
      <c r="D75" s="85"/>
      <c r="E75" s="86"/>
      <c r="F75" s="87"/>
      <c r="G75" s="87"/>
      <c r="H75" s="87"/>
      <c r="I75" s="87"/>
      <c r="J75" s="87"/>
      <c r="K75" s="88"/>
      <c r="L75" s="88"/>
      <c r="M75" s="88"/>
      <c r="N75" s="88"/>
      <c r="O75" s="88"/>
      <c r="P75" s="88"/>
      <c r="Q75" s="89">
        <f t="shared" si="9"/>
        <v>0</v>
      </c>
      <c r="R75" s="106"/>
      <c r="S75" s="106"/>
      <c r="T75" s="107">
        <f>SUM(Q75:S75)</f>
        <v>0</v>
      </c>
      <c r="U75" s="105" t="s">
        <v>88</v>
      </c>
    </row>
    <row r="76" spans="1:21" s="92" customFormat="1" ht="12.75" thickBot="1" x14ac:dyDescent="0.25">
      <c r="A76" s="117"/>
      <c r="B76" s="117"/>
      <c r="C76" s="115" t="s">
        <v>62</v>
      </c>
      <c r="D76" s="85"/>
      <c r="E76" s="86"/>
      <c r="F76" s="87"/>
      <c r="G76" s="87"/>
      <c r="H76" s="87"/>
      <c r="I76" s="87"/>
      <c r="J76" s="87"/>
      <c r="K76" s="88"/>
      <c r="L76" s="88"/>
      <c r="M76" s="88"/>
      <c r="N76" s="88"/>
      <c r="O76" s="88"/>
      <c r="P76" s="88"/>
      <c r="Q76" s="89">
        <f t="shared" si="9"/>
        <v>0</v>
      </c>
      <c r="R76" s="106">
        <f>-R74</f>
        <v>0</v>
      </c>
      <c r="S76" s="106">
        <f>-S74</f>
        <v>0</v>
      </c>
      <c r="T76" s="104">
        <f>SUM(Q76:S76)</f>
        <v>0</v>
      </c>
      <c r="U76" s="105" t="s">
        <v>150</v>
      </c>
    </row>
    <row r="77" spans="1:21" s="92" customFormat="1" x14ac:dyDescent="0.2">
      <c r="A77" s="117"/>
      <c r="B77" s="118"/>
      <c r="C77" s="119" t="s">
        <v>12</v>
      </c>
      <c r="D77" s="93">
        <f t="shared" ref="D77:P77" si="15">SUM(D75:D76)</f>
        <v>0</v>
      </c>
      <c r="E77" s="94">
        <f>SUM(E75:E76)</f>
        <v>0</v>
      </c>
      <c r="F77" s="95">
        <f t="shared" si="15"/>
        <v>0</v>
      </c>
      <c r="G77" s="95">
        <f t="shared" si="15"/>
        <v>0</v>
      </c>
      <c r="H77" s="95">
        <f t="shared" si="15"/>
        <v>0</v>
      </c>
      <c r="I77" s="95">
        <f t="shared" si="15"/>
        <v>0</v>
      </c>
      <c r="J77" s="95">
        <f t="shared" si="15"/>
        <v>0</v>
      </c>
      <c r="K77" s="95">
        <f t="shared" si="15"/>
        <v>0</v>
      </c>
      <c r="L77" s="95">
        <f t="shared" si="15"/>
        <v>0</v>
      </c>
      <c r="M77" s="95">
        <f t="shared" si="15"/>
        <v>0</v>
      </c>
      <c r="N77" s="95">
        <f t="shared" si="15"/>
        <v>0</v>
      </c>
      <c r="O77" s="95">
        <f t="shared" si="15"/>
        <v>0</v>
      </c>
      <c r="P77" s="95">
        <f t="shared" si="15"/>
        <v>0</v>
      </c>
      <c r="Q77" s="89">
        <f t="shared" si="9"/>
        <v>0</v>
      </c>
      <c r="R77" s="95">
        <f>SUM(R75:R76)</f>
        <v>0</v>
      </c>
      <c r="S77" s="96">
        <f>SUM(S75:S76)</f>
        <v>0</v>
      </c>
      <c r="T77" s="108">
        <f>SUM(Q77:S77)</f>
        <v>0</v>
      </c>
      <c r="U77" s="99"/>
    </row>
    <row r="78" spans="1:21" s="92" customFormat="1" x14ac:dyDescent="0.2">
      <c r="A78" s="118"/>
      <c r="B78" s="120" t="s">
        <v>12</v>
      </c>
      <c r="C78" s="121"/>
      <c r="D78" s="100">
        <f t="shared" ref="D78:Q78" si="16">D77</f>
        <v>0</v>
      </c>
      <c r="E78" s="109">
        <f>E77</f>
        <v>0</v>
      </c>
      <c r="F78" s="102">
        <f t="shared" si="16"/>
        <v>0</v>
      </c>
      <c r="G78" s="102">
        <f t="shared" si="16"/>
        <v>0</v>
      </c>
      <c r="H78" s="102">
        <f t="shared" si="16"/>
        <v>0</v>
      </c>
      <c r="I78" s="102">
        <f t="shared" si="16"/>
        <v>0</v>
      </c>
      <c r="J78" s="102">
        <f t="shared" si="16"/>
        <v>0</v>
      </c>
      <c r="K78" s="102">
        <f t="shared" si="16"/>
        <v>0</v>
      </c>
      <c r="L78" s="102">
        <f t="shared" si="16"/>
        <v>0</v>
      </c>
      <c r="M78" s="102">
        <f t="shared" si="16"/>
        <v>0</v>
      </c>
      <c r="N78" s="102">
        <f t="shared" si="16"/>
        <v>0</v>
      </c>
      <c r="O78" s="102">
        <f t="shared" si="16"/>
        <v>0</v>
      </c>
      <c r="P78" s="102">
        <f t="shared" si="16"/>
        <v>0</v>
      </c>
      <c r="Q78" s="102">
        <f t="shared" si="16"/>
        <v>0</v>
      </c>
      <c r="R78" s="102">
        <f>R77</f>
        <v>0</v>
      </c>
      <c r="S78" s="103">
        <f>S77</f>
        <v>0</v>
      </c>
      <c r="T78" s="110">
        <f>SUM(Q78:S78)</f>
        <v>0</v>
      </c>
      <c r="U78" s="99"/>
    </row>
    <row r="79" spans="1:21" s="92" customFormat="1" ht="12.75" thickBot="1" x14ac:dyDescent="0.25">
      <c r="A79" s="122" t="s">
        <v>63</v>
      </c>
      <c r="B79" s="123"/>
      <c r="C79" s="123"/>
      <c r="D79" s="111">
        <f t="shared" ref="D79:O79" si="17">D74+D78</f>
        <v>0</v>
      </c>
      <c r="E79" s="37">
        <f t="shared" si="17"/>
        <v>0</v>
      </c>
      <c r="F79" s="37">
        <f t="shared" si="17"/>
        <v>0</v>
      </c>
      <c r="G79" s="37">
        <f t="shared" si="17"/>
        <v>0</v>
      </c>
      <c r="H79" s="37">
        <f t="shared" si="17"/>
        <v>0</v>
      </c>
      <c r="I79" s="37">
        <f t="shared" si="17"/>
        <v>0</v>
      </c>
      <c r="J79" s="37">
        <f t="shared" si="17"/>
        <v>0</v>
      </c>
      <c r="K79" s="37">
        <f t="shared" si="17"/>
        <v>0</v>
      </c>
      <c r="L79" s="37">
        <f t="shared" si="17"/>
        <v>0</v>
      </c>
      <c r="M79" s="37">
        <f t="shared" si="17"/>
        <v>0</v>
      </c>
      <c r="N79" s="37">
        <f t="shared" si="17"/>
        <v>0</v>
      </c>
      <c r="O79" s="37">
        <f t="shared" si="17"/>
        <v>0</v>
      </c>
      <c r="P79" s="37">
        <f>P74+P78</f>
        <v>0</v>
      </c>
      <c r="Q79" s="89">
        <f>SUM(E79:P79)</f>
        <v>0</v>
      </c>
      <c r="R79" s="89">
        <f>R78+R74</f>
        <v>0</v>
      </c>
      <c r="S79" s="89">
        <f>S78+S74</f>
        <v>0</v>
      </c>
      <c r="T79" s="112">
        <f>T78+T74</f>
        <v>0</v>
      </c>
      <c r="U79" s="124"/>
    </row>
    <row r="80" spans="1:21" s="92" customFormat="1" x14ac:dyDescent="0.2">
      <c r="E80" s="113"/>
      <c r="Q80" s="113"/>
      <c r="R80" s="113"/>
      <c r="S80" s="113"/>
      <c r="T80" s="113"/>
    </row>
    <row r="81" spans="2:13" x14ac:dyDescent="0.2">
      <c r="B81" s="18"/>
    </row>
    <row r="88" spans="2:13" x14ac:dyDescent="0.2">
      <c r="E88" s="92"/>
      <c r="F88" s="92"/>
      <c r="G88" s="92"/>
      <c r="H88" s="92"/>
      <c r="I88" s="92"/>
      <c r="J88" s="92"/>
      <c r="K88" s="92"/>
      <c r="L88" s="92"/>
      <c r="M88" s="92"/>
    </row>
  </sheetData>
  <phoneticPr fontId="6" type="noConversion"/>
  <pageMargins left="0.39370078740157483" right="0.39370078740157483" top="0.98425196850393704" bottom="0.98425196850393704" header="0.51181102362204722" footer="0.51181102362204722"/>
  <pageSetup paperSize="8" scale="71" orientation="landscape" r:id="rId1"/>
  <headerFooter alignWithMargins="0">
    <oddHeader>&amp;LPrognose pr september etter mal.xls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workbookViewId="0"/>
  </sheetViews>
  <sheetFormatPr defaultColWidth="11.42578125" defaultRowHeight="12.75" x14ac:dyDescent="0.2"/>
  <sheetData>
    <row r="1" spans="1:2" x14ac:dyDescent="0.2">
      <c r="A1" t="s">
        <v>64</v>
      </c>
      <c r="B1" t="s">
        <v>76</v>
      </c>
    </row>
    <row r="8" spans="1:2" x14ac:dyDescent="0.2">
      <c r="A8" t="s">
        <v>65</v>
      </c>
    </row>
    <row r="15" spans="1:2" x14ac:dyDescent="0.2">
      <c r="A15" t="s">
        <v>66</v>
      </c>
    </row>
    <row r="47" spans="1:1" x14ac:dyDescent="0.2">
      <c r="A47" t="s">
        <v>67</v>
      </c>
    </row>
    <row r="54" spans="1:1" x14ac:dyDescent="0.2">
      <c r="A54" t="s">
        <v>68</v>
      </c>
    </row>
    <row r="61" spans="1:1" x14ac:dyDescent="0.2">
      <c r="A61" t="s">
        <v>69</v>
      </c>
    </row>
    <row r="68" spans="1:1" x14ac:dyDescent="0.2">
      <c r="A68" t="s">
        <v>70</v>
      </c>
    </row>
    <row r="75" spans="1:1" x14ac:dyDescent="0.2">
      <c r="A75" t="s">
        <v>71</v>
      </c>
    </row>
    <row r="82" spans="1:1" x14ac:dyDescent="0.2">
      <c r="A82" t="s">
        <v>72</v>
      </c>
    </row>
    <row r="89" spans="1:1" x14ac:dyDescent="0.2">
      <c r="A89" t="s">
        <v>73</v>
      </c>
    </row>
    <row r="96" spans="1:1" x14ac:dyDescent="0.2">
      <c r="A96" t="s">
        <v>74</v>
      </c>
    </row>
    <row r="103" spans="1:1" x14ac:dyDescent="0.2">
      <c r="A103" t="s">
        <v>75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Prognose eksempel</vt:lpstr>
      <vt:lpstr>Prognose mal</vt:lpstr>
      <vt:lpstr>Macro1</vt:lpstr>
      <vt:lpstr>Macro10</vt:lpstr>
      <vt:lpstr>Macro11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'Prognose mal'!Print_Area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Rigmor Geithus</dc:creator>
  <cp:lastModifiedBy>Malene Rødseth</cp:lastModifiedBy>
  <cp:lastPrinted>2013-10-30T10:44:56Z</cp:lastPrinted>
  <dcterms:created xsi:type="dcterms:W3CDTF">2009-08-17T11:11:20Z</dcterms:created>
  <dcterms:modified xsi:type="dcterms:W3CDTF">2013-11-26T13:04:49Z</dcterms:modified>
</cp:coreProperties>
</file>